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ThisWorkbook"/>
  <mc:AlternateContent xmlns:mc="http://schemas.openxmlformats.org/markup-compatibility/2006">
    <mc:Choice Requires="x15">
      <x15ac:absPath xmlns:x15ac="http://schemas.microsoft.com/office/spreadsheetml/2010/11/ac" url="I:\Transit_Operations\Administration\Website\2020 Revamp\Submitted Pages\"/>
    </mc:Choice>
  </mc:AlternateContent>
  <xr:revisionPtr revIDLastSave="0" documentId="8_{6B3CE8BE-3A6E-41BE-9C5D-EA28D4D15673}" xr6:coauthVersionLast="45" xr6:coauthVersionMax="45" xr10:uidLastSave="{00000000-0000-0000-0000-000000000000}"/>
  <bookViews>
    <workbookView xWindow="-28920" yWindow="-120" windowWidth="29040" windowHeight="15840" xr2:uid="{00000000-000D-0000-FFFF-FFFF00000000}"/>
  </bookViews>
  <sheets>
    <sheet name="DR-DO" sheetId="1" r:id="rId1"/>
    <sheet name="MB-DO" sheetId="2" r:id="rId2"/>
  </sheets>
  <definedNames>
    <definedName name="_xlnm.Print_Area" localSheetId="0">'DR-DO'!$A$1:$R$20</definedName>
    <definedName name="_xlnm.Print_Area" localSheetId="1">'MB-DO'!$A$1:$W$92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2" l="1"/>
  <c r="C8" i="2"/>
  <c r="D8" i="2"/>
  <c r="E8" i="2"/>
  <c r="F8" i="2"/>
  <c r="B9" i="2"/>
  <c r="C9" i="2"/>
  <c r="D9" i="2"/>
  <c r="E9" i="2"/>
  <c r="F9" i="2"/>
  <c r="B10" i="2"/>
  <c r="C10" i="2"/>
  <c r="D10" i="2"/>
  <c r="E10" i="2"/>
  <c r="F10" i="2"/>
  <c r="B11" i="2"/>
  <c r="C11" i="2"/>
  <c r="D11" i="2"/>
  <c r="E11" i="2"/>
  <c r="F11" i="2"/>
  <c r="B12" i="2"/>
  <c r="C12" i="2"/>
  <c r="D12" i="2"/>
  <c r="E12" i="2"/>
  <c r="F12" i="2"/>
  <c r="B13" i="2"/>
  <c r="C13" i="2"/>
  <c r="D13" i="2"/>
  <c r="E13" i="2"/>
  <c r="F13" i="2"/>
  <c r="B14" i="2"/>
  <c r="C14" i="2"/>
  <c r="D14" i="2"/>
  <c r="E14" i="2"/>
  <c r="F14" i="2"/>
  <c r="B15" i="2"/>
  <c r="C15" i="2"/>
  <c r="D15" i="2"/>
  <c r="E15" i="2"/>
  <c r="F15" i="2"/>
  <c r="B16" i="2"/>
  <c r="C16" i="2"/>
  <c r="D16" i="2"/>
  <c r="E16" i="2"/>
  <c r="F16" i="2"/>
  <c r="B17" i="2"/>
  <c r="C17" i="2"/>
  <c r="D17" i="2"/>
  <c r="E17" i="2"/>
  <c r="F17" i="2"/>
  <c r="B18" i="2"/>
  <c r="C18" i="2"/>
  <c r="D18" i="2"/>
  <c r="E18" i="2"/>
  <c r="F18" i="2"/>
  <c r="G8" i="2"/>
  <c r="G9" i="2"/>
  <c r="G10" i="2"/>
  <c r="G11" i="2"/>
  <c r="G12" i="2"/>
  <c r="G13" i="2"/>
  <c r="G14" i="2"/>
  <c r="G15" i="2"/>
  <c r="G16" i="2"/>
  <c r="G17" i="2"/>
  <c r="G18" i="2"/>
  <c r="G7" i="2"/>
  <c r="F7" i="2"/>
  <c r="C7" i="2"/>
  <c r="D7" i="2"/>
  <c r="E7" i="2"/>
  <c r="B7" i="2"/>
  <c r="W92" i="2" l="1"/>
  <c r="V92" i="2"/>
  <c r="U92" i="2"/>
  <c r="T92" i="2"/>
  <c r="K92" i="2"/>
  <c r="J92" i="2"/>
  <c r="I92" i="2"/>
  <c r="H92" i="2"/>
  <c r="W91" i="2"/>
  <c r="V91" i="2"/>
  <c r="U91" i="2"/>
  <c r="T91" i="2"/>
  <c r="K91" i="2"/>
  <c r="J91" i="2"/>
  <c r="I91" i="2"/>
  <c r="H91" i="2"/>
  <c r="W90" i="2"/>
  <c r="V90" i="2"/>
  <c r="U90" i="2"/>
  <c r="T90" i="2"/>
  <c r="K90" i="2"/>
  <c r="J90" i="2"/>
  <c r="I90" i="2"/>
  <c r="H90" i="2"/>
  <c r="W89" i="2"/>
  <c r="V89" i="2"/>
  <c r="U89" i="2"/>
  <c r="T89" i="2"/>
  <c r="K89" i="2"/>
  <c r="J89" i="2"/>
  <c r="I89" i="2"/>
  <c r="H89" i="2"/>
  <c r="W88" i="2"/>
  <c r="V88" i="2"/>
  <c r="U88" i="2"/>
  <c r="T88" i="2"/>
  <c r="K88" i="2"/>
  <c r="J88" i="2"/>
  <c r="I88" i="2"/>
  <c r="H88" i="2"/>
  <c r="W87" i="2"/>
  <c r="V87" i="2"/>
  <c r="U87" i="2"/>
  <c r="T87" i="2"/>
  <c r="K87" i="2"/>
  <c r="J87" i="2"/>
  <c r="I87" i="2"/>
  <c r="H87" i="2"/>
  <c r="W86" i="2"/>
  <c r="V86" i="2"/>
  <c r="U86" i="2"/>
  <c r="T86" i="2"/>
  <c r="K86" i="2"/>
  <c r="J86" i="2"/>
  <c r="I86" i="2"/>
  <c r="H86" i="2"/>
  <c r="W85" i="2"/>
  <c r="V85" i="2"/>
  <c r="U85" i="2"/>
  <c r="T85" i="2"/>
  <c r="K85" i="2"/>
  <c r="J85" i="2"/>
  <c r="I85" i="2"/>
  <c r="H85" i="2"/>
  <c r="W84" i="2"/>
  <c r="V84" i="2"/>
  <c r="U84" i="2"/>
  <c r="T84" i="2"/>
  <c r="K84" i="2"/>
  <c r="J84" i="2"/>
  <c r="I84" i="2"/>
  <c r="H84" i="2"/>
  <c r="W83" i="2"/>
  <c r="V83" i="2"/>
  <c r="U83" i="2"/>
  <c r="T83" i="2"/>
  <c r="K83" i="2"/>
  <c r="J83" i="2"/>
  <c r="I83" i="2"/>
  <c r="H83" i="2"/>
  <c r="W82" i="2"/>
  <c r="V82" i="2"/>
  <c r="U82" i="2"/>
  <c r="T82" i="2"/>
  <c r="K82" i="2"/>
  <c r="J82" i="2"/>
  <c r="I82" i="2"/>
  <c r="H82" i="2"/>
  <c r="W81" i="2"/>
  <c r="V81" i="2"/>
  <c r="U81" i="2"/>
  <c r="T81" i="2"/>
  <c r="K81" i="2"/>
  <c r="J81" i="2"/>
  <c r="I81" i="2"/>
  <c r="H81" i="2"/>
  <c r="W74" i="2"/>
  <c r="V74" i="2"/>
  <c r="U74" i="2"/>
  <c r="T74" i="2"/>
  <c r="K74" i="2"/>
  <c r="J74" i="2"/>
  <c r="I74" i="2"/>
  <c r="H74" i="2"/>
  <c r="W73" i="2"/>
  <c r="V73" i="2"/>
  <c r="U73" i="2"/>
  <c r="T73" i="2"/>
  <c r="K73" i="2"/>
  <c r="J73" i="2"/>
  <c r="I73" i="2"/>
  <c r="H73" i="2"/>
  <c r="W72" i="2"/>
  <c r="V72" i="2"/>
  <c r="U72" i="2"/>
  <c r="T72" i="2"/>
  <c r="K72" i="2"/>
  <c r="J72" i="2"/>
  <c r="I72" i="2"/>
  <c r="H72" i="2"/>
  <c r="W71" i="2"/>
  <c r="V71" i="2"/>
  <c r="U71" i="2"/>
  <c r="T71" i="2"/>
  <c r="K71" i="2"/>
  <c r="J71" i="2"/>
  <c r="I71" i="2"/>
  <c r="H71" i="2"/>
  <c r="W70" i="2"/>
  <c r="V70" i="2"/>
  <c r="U70" i="2"/>
  <c r="T70" i="2"/>
  <c r="K70" i="2"/>
  <c r="J70" i="2"/>
  <c r="I70" i="2"/>
  <c r="H70" i="2"/>
  <c r="W69" i="2"/>
  <c r="V69" i="2"/>
  <c r="U69" i="2"/>
  <c r="T69" i="2"/>
  <c r="K69" i="2"/>
  <c r="J69" i="2"/>
  <c r="I69" i="2"/>
  <c r="H69" i="2"/>
  <c r="W68" i="2"/>
  <c r="V68" i="2"/>
  <c r="U68" i="2"/>
  <c r="T68" i="2"/>
  <c r="K68" i="2"/>
  <c r="J68" i="2"/>
  <c r="I68" i="2"/>
  <c r="H68" i="2"/>
  <c r="W67" i="2"/>
  <c r="V67" i="2"/>
  <c r="U67" i="2"/>
  <c r="T67" i="2"/>
  <c r="K67" i="2"/>
  <c r="J67" i="2"/>
  <c r="I67" i="2"/>
  <c r="H67" i="2"/>
  <c r="W66" i="2"/>
  <c r="V66" i="2"/>
  <c r="U66" i="2"/>
  <c r="T66" i="2"/>
  <c r="K66" i="2"/>
  <c r="J66" i="2"/>
  <c r="I66" i="2"/>
  <c r="H66" i="2"/>
  <c r="W65" i="2"/>
  <c r="V65" i="2"/>
  <c r="U65" i="2"/>
  <c r="T65" i="2"/>
  <c r="K65" i="2"/>
  <c r="J65" i="2"/>
  <c r="I65" i="2"/>
  <c r="H65" i="2"/>
  <c r="W64" i="2"/>
  <c r="V64" i="2"/>
  <c r="U64" i="2"/>
  <c r="T64" i="2"/>
  <c r="K64" i="2"/>
  <c r="J64" i="2"/>
  <c r="I64" i="2"/>
  <c r="H64" i="2"/>
  <c r="W63" i="2"/>
  <c r="V63" i="2"/>
  <c r="U63" i="2"/>
  <c r="T63" i="2"/>
  <c r="K63" i="2"/>
  <c r="J63" i="2"/>
  <c r="I63" i="2"/>
  <c r="H63" i="2"/>
  <c r="W56" i="2"/>
  <c r="V56" i="2"/>
  <c r="U56" i="2"/>
  <c r="T56" i="2"/>
  <c r="K56" i="2"/>
  <c r="J56" i="2"/>
  <c r="I56" i="2"/>
  <c r="H56" i="2"/>
  <c r="W55" i="2"/>
  <c r="V55" i="2"/>
  <c r="U55" i="2"/>
  <c r="T55" i="2"/>
  <c r="K55" i="2"/>
  <c r="J55" i="2"/>
  <c r="I55" i="2"/>
  <c r="H55" i="2"/>
  <c r="W54" i="2"/>
  <c r="V54" i="2"/>
  <c r="U54" i="2"/>
  <c r="T54" i="2"/>
  <c r="K54" i="2"/>
  <c r="J54" i="2"/>
  <c r="I54" i="2"/>
  <c r="H54" i="2"/>
  <c r="W53" i="2"/>
  <c r="V53" i="2"/>
  <c r="U53" i="2"/>
  <c r="T53" i="2"/>
  <c r="K53" i="2"/>
  <c r="J53" i="2"/>
  <c r="I53" i="2"/>
  <c r="H53" i="2"/>
  <c r="W52" i="2"/>
  <c r="V52" i="2"/>
  <c r="U52" i="2"/>
  <c r="T52" i="2"/>
  <c r="K52" i="2"/>
  <c r="J52" i="2"/>
  <c r="I52" i="2"/>
  <c r="H52" i="2"/>
  <c r="W51" i="2"/>
  <c r="V51" i="2"/>
  <c r="U51" i="2"/>
  <c r="T51" i="2"/>
  <c r="K51" i="2"/>
  <c r="J51" i="2"/>
  <c r="I51" i="2"/>
  <c r="H51" i="2"/>
  <c r="W50" i="2"/>
  <c r="V50" i="2"/>
  <c r="U50" i="2"/>
  <c r="T50" i="2"/>
  <c r="K50" i="2"/>
  <c r="J50" i="2"/>
  <c r="I50" i="2"/>
  <c r="H50" i="2"/>
  <c r="W49" i="2"/>
  <c r="V49" i="2"/>
  <c r="U49" i="2"/>
  <c r="T49" i="2"/>
  <c r="K49" i="2"/>
  <c r="J49" i="2"/>
  <c r="I49" i="2"/>
  <c r="H49" i="2"/>
  <c r="W48" i="2"/>
  <c r="V48" i="2"/>
  <c r="U48" i="2"/>
  <c r="T48" i="2"/>
  <c r="K48" i="2"/>
  <c r="J48" i="2"/>
  <c r="I48" i="2"/>
  <c r="H48" i="2"/>
  <c r="W47" i="2"/>
  <c r="V47" i="2"/>
  <c r="U47" i="2"/>
  <c r="T47" i="2"/>
  <c r="K47" i="2"/>
  <c r="J47" i="2"/>
  <c r="I47" i="2"/>
  <c r="H47" i="2"/>
  <c r="W46" i="2"/>
  <c r="V46" i="2"/>
  <c r="U46" i="2"/>
  <c r="T46" i="2"/>
  <c r="K46" i="2"/>
  <c r="J46" i="2"/>
  <c r="I46" i="2"/>
  <c r="H46" i="2"/>
  <c r="W45" i="2"/>
  <c r="V45" i="2"/>
  <c r="U45" i="2"/>
  <c r="T45" i="2"/>
  <c r="K45" i="2"/>
  <c r="J45" i="2"/>
  <c r="I45" i="2"/>
  <c r="H45" i="2"/>
  <c r="T19" i="2" l="1"/>
  <c r="U19" i="2"/>
  <c r="R19" i="1"/>
  <c r="Q19" i="1"/>
  <c r="W38" i="2" l="1"/>
  <c r="V38" i="2"/>
  <c r="U38" i="2"/>
  <c r="T38" i="2"/>
  <c r="W37" i="2"/>
  <c r="V37" i="2"/>
  <c r="U37" i="2"/>
  <c r="T37" i="2"/>
  <c r="W36" i="2"/>
  <c r="V36" i="2"/>
  <c r="U36" i="2"/>
  <c r="T36" i="2"/>
  <c r="W35" i="2"/>
  <c r="V35" i="2"/>
  <c r="U35" i="2"/>
  <c r="T35" i="2"/>
  <c r="W34" i="2"/>
  <c r="V34" i="2"/>
  <c r="U34" i="2"/>
  <c r="T34" i="2"/>
  <c r="W33" i="2"/>
  <c r="V33" i="2"/>
  <c r="U33" i="2"/>
  <c r="T33" i="2"/>
  <c r="W32" i="2"/>
  <c r="V32" i="2"/>
  <c r="U32" i="2"/>
  <c r="T32" i="2"/>
  <c r="W31" i="2"/>
  <c r="V31" i="2"/>
  <c r="U31" i="2"/>
  <c r="T31" i="2"/>
  <c r="W30" i="2"/>
  <c r="V30" i="2"/>
  <c r="U30" i="2"/>
  <c r="T30" i="2"/>
  <c r="W29" i="2"/>
  <c r="V29" i="2"/>
  <c r="U29" i="2"/>
  <c r="T29" i="2"/>
  <c r="W28" i="2"/>
  <c r="V28" i="2"/>
  <c r="U28" i="2"/>
  <c r="T28" i="2"/>
  <c r="W27" i="2"/>
  <c r="V27" i="2"/>
  <c r="U27" i="2"/>
  <c r="T27" i="2"/>
  <c r="K38" i="2"/>
  <c r="J38" i="2"/>
  <c r="I38" i="2"/>
  <c r="H38" i="2"/>
  <c r="K37" i="2"/>
  <c r="J37" i="2"/>
  <c r="I37" i="2"/>
  <c r="H37" i="2"/>
  <c r="K36" i="2"/>
  <c r="J36" i="2"/>
  <c r="I36" i="2"/>
  <c r="H36" i="2"/>
  <c r="K35" i="2"/>
  <c r="J35" i="2"/>
  <c r="I35" i="2"/>
  <c r="H35" i="2"/>
  <c r="K34" i="2"/>
  <c r="J34" i="2"/>
  <c r="I34" i="2"/>
  <c r="H34" i="2"/>
  <c r="K33" i="2"/>
  <c r="J33" i="2"/>
  <c r="I33" i="2"/>
  <c r="H33" i="2"/>
  <c r="K32" i="2"/>
  <c r="J32" i="2"/>
  <c r="I32" i="2"/>
  <c r="H32" i="2"/>
  <c r="K31" i="2"/>
  <c r="J31" i="2"/>
  <c r="I31" i="2"/>
  <c r="H31" i="2"/>
  <c r="K30" i="2"/>
  <c r="J30" i="2"/>
  <c r="I30" i="2"/>
  <c r="H30" i="2"/>
  <c r="K29" i="2"/>
  <c r="J29" i="2"/>
  <c r="I29" i="2"/>
  <c r="H29" i="2"/>
  <c r="K28" i="2"/>
  <c r="J28" i="2"/>
  <c r="I28" i="2"/>
  <c r="H28" i="2"/>
  <c r="K27" i="2"/>
  <c r="J27" i="2"/>
  <c r="I27" i="2"/>
  <c r="H27" i="2"/>
  <c r="H9" i="1" l="1"/>
  <c r="H7" i="2" l="1"/>
  <c r="I7" i="2"/>
  <c r="J7" i="2"/>
  <c r="K7" i="2"/>
  <c r="H8" i="2"/>
  <c r="I8" i="2"/>
  <c r="J8" i="2"/>
  <c r="K8" i="2"/>
  <c r="H9" i="2"/>
  <c r="I9" i="2"/>
  <c r="J9" i="2"/>
  <c r="K9" i="2"/>
  <c r="H10" i="2"/>
  <c r="I10" i="2"/>
  <c r="J10" i="2"/>
  <c r="K10" i="2"/>
  <c r="H11" i="2"/>
  <c r="I11" i="2"/>
  <c r="J11" i="2"/>
  <c r="K11" i="2"/>
  <c r="H12" i="2"/>
  <c r="I12" i="2"/>
  <c r="J12" i="2"/>
  <c r="K12" i="2"/>
  <c r="H13" i="2"/>
  <c r="I13" i="2"/>
  <c r="J13" i="2"/>
  <c r="K13" i="2"/>
  <c r="H14" i="2"/>
  <c r="I14" i="2"/>
  <c r="J14" i="2"/>
  <c r="K14" i="2"/>
  <c r="H15" i="2"/>
  <c r="I15" i="2"/>
  <c r="J15" i="2"/>
  <c r="K15" i="2"/>
  <c r="H16" i="2"/>
  <c r="I16" i="2"/>
  <c r="J16" i="2"/>
  <c r="K16" i="2"/>
  <c r="H17" i="2"/>
  <c r="I17" i="2"/>
  <c r="J17" i="2"/>
  <c r="K17" i="2"/>
  <c r="H18" i="2"/>
  <c r="I18" i="2"/>
  <c r="J18" i="2"/>
  <c r="K18" i="2"/>
  <c r="H7" i="1"/>
  <c r="I7" i="1"/>
  <c r="J7" i="1"/>
  <c r="K7" i="1"/>
  <c r="J9" i="1" l="1"/>
  <c r="J10" i="1"/>
  <c r="J11" i="1"/>
  <c r="J12" i="1"/>
  <c r="J13" i="1"/>
  <c r="J14" i="1"/>
  <c r="J15" i="1"/>
  <c r="J16" i="1"/>
  <c r="J17" i="1"/>
  <c r="J18" i="1"/>
  <c r="J8" i="1"/>
  <c r="I9" i="1"/>
  <c r="I10" i="1"/>
  <c r="I11" i="1"/>
  <c r="I12" i="1"/>
  <c r="I13" i="1"/>
  <c r="I14" i="1"/>
  <c r="I15" i="1"/>
  <c r="I16" i="1"/>
  <c r="I17" i="1"/>
  <c r="I18" i="1"/>
  <c r="I8" i="1"/>
  <c r="K9" i="1" l="1"/>
  <c r="K10" i="1"/>
  <c r="K11" i="1"/>
  <c r="K12" i="1"/>
  <c r="K13" i="1"/>
  <c r="K14" i="1"/>
  <c r="K15" i="1"/>
  <c r="K16" i="1"/>
  <c r="K17" i="1"/>
  <c r="K18" i="1"/>
  <c r="K8" i="1"/>
  <c r="H10" i="1"/>
  <c r="H11" i="1"/>
  <c r="H12" i="1"/>
  <c r="H13" i="1"/>
  <c r="H14" i="1"/>
  <c r="H15" i="1"/>
  <c r="H16" i="1"/>
  <c r="H17" i="1"/>
  <c r="H18"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Edgar Hernandez</author>
  </authors>
  <commentList>
    <comment ref="B3" authorId="0" shapeId="0" xr:uid="{00000000-0006-0000-0000-000001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3" authorId="0" shapeId="0" xr:uid="{00000000-0006-0000-0000-000002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3" authorId="0" shapeId="0" xr:uid="{00000000-0006-0000-0000-000003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3" authorId="0" shapeId="0" xr:uid="{00000000-0006-0000-0000-000004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3" authorId="0" shapeId="0" xr:uid="{00000000-0006-0000-0000-000005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Edgar Hernandez</author>
  </authors>
  <commentList>
    <comment ref="B3" authorId="0" shapeId="0" xr:uid="{00000000-0006-0000-0100-000001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3" authorId="0" shapeId="0" xr:uid="{00000000-0006-0000-0100-000002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3" authorId="0" shapeId="0" xr:uid="{00000000-0006-0000-0100-000003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3" authorId="0" shapeId="0" xr:uid="{00000000-0006-0000-0100-000004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3" authorId="0" shapeId="0" xr:uid="{00000000-0006-0000-0100-000005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B23" authorId="0" shapeId="0" xr:uid="{00000000-0006-0000-0100-000006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23" authorId="0" shapeId="0" xr:uid="{00000000-0006-0000-0100-000007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23" authorId="0" shapeId="0" xr:uid="{00000000-0006-0000-0100-000008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23" authorId="0" shapeId="0" xr:uid="{00000000-0006-0000-0100-000009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23" authorId="0" shapeId="0" xr:uid="{00000000-0006-0000-0100-00000A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N23" authorId="0" shapeId="0" xr:uid="{00000000-0006-0000-0100-00000B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O23" authorId="0" shapeId="0" xr:uid="{00000000-0006-0000-0100-00000C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P23" authorId="0" shapeId="0" xr:uid="{00000000-0006-0000-0100-00000D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Q23" authorId="0" shapeId="0" xr:uid="{00000000-0006-0000-0100-00000E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R23" authorId="0" shapeId="0" xr:uid="{00000000-0006-0000-0100-00000F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B41" authorId="0" shapeId="0" xr:uid="{00000000-0006-0000-0100-00001A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41" authorId="0" shapeId="0" xr:uid="{00000000-0006-0000-0100-00001B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41" authorId="0" shapeId="0" xr:uid="{00000000-0006-0000-0100-00001C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41" authorId="0" shapeId="0" xr:uid="{00000000-0006-0000-0100-00001D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41" authorId="0" shapeId="0" xr:uid="{00000000-0006-0000-0100-00001E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N41" authorId="0" shapeId="0" xr:uid="{00000000-0006-0000-0100-00001F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O41" authorId="0" shapeId="0" xr:uid="{00000000-0006-0000-0100-000020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P41" authorId="0" shapeId="0" xr:uid="{00000000-0006-0000-0100-000021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Q41" authorId="0" shapeId="0" xr:uid="{00000000-0006-0000-0100-000022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R41" authorId="0" shapeId="0" xr:uid="{00000000-0006-0000-0100-000023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B59" authorId="0" shapeId="0" xr:uid="{00000000-0006-0000-0100-000024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59" authorId="0" shapeId="0" xr:uid="{00000000-0006-0000-0100-000025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59" authorId="0" shapeId="0" xr:uid="{00000000-0006-0000-0100-000026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59" authorId="0" shapeId="0" xr:uid="{00000000-0006-0000-0100-000027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59" authorId="0" shapeId="0" xr:uid="{00000000-0006-0000-0100-000028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N59" authorId="0" shapeId="0" xr:uid="{00000000-0006-0000-0100-000029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O59" authorId="0" shapeId="0" xr:uid="{00000000-0006-0000-0100-00002A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P59" authorId="0" shapeId="0" xr:uid="{00000000-0006-0000-0100-00002B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Q59" authorId="0" shapeId="0" xr:uid="{00000000-0006-0000-0100-00002C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R59" authorId="0" shapeId="0" xr:uid="{00000000-0006-0000-0100-00002D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B77" authorId="0" shapeId="0" xr:uid="{00000000-0006-0000-0100-00002E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C77" authorId="0" shapeId="0" xr:uid="{00000000-0006-0000-0100-00002F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D77" authorId="0" shapeId="0" xr:uid="{00000000-0006-0000-0100-000030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E77" authorId="0" shapeId="0" xr:uid="{00000000-0006-0000-0100-000031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F77" authorId="0" shapeId="0" xr:uid="{00000000-0006-0000-0100-000032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 ref="N77" authorId="0" shapeId="0" xr:uid="{00000000-0006-0000-0100-000033000000}">
      <text>
        <r>
          <rPr>
            <sz val="9"/>
            <color indexed="81"/>
            <rFont val="Tahoma"/>
            <family val="2"/>
          </rPr>
          <t xml:space="preserve">The number of passengers who board public transportation vehicles. Passengers are counted each time they board a vehicle no matter how many vehicles they use to travel from their origin to their destination. Also known as boardings. 
</t>
        </r>
      </text>
    </comment>
    <comment ref="O77" authorId="0" shapeId="0" xr:uid="{00000000-0006-0000-0100-000034000000}">
      <text>
        <r>
          <rPr>
            <sz val="9"/>
            <color indexed="81"/>
            <rFont val="Tahoma"/>
            <family val="2"/>
          </rPr>
          <t>Vehicle revenue miles are the miles a transit vehicle travels while available to the public to carry passengers. Deadhead travel is not included in vehicle revenue miles. Deadhead mileage consists of the miles a transit vehicle travels while not in revenue service (leaving or returning to the garage or yard or changing routes).</t>
        </r>
      </text>
    </comment>
    <comment ref="P77" authorId="0" shapeId="0" xr:uid="{00000000-0006-0000-0100-000035000000}">
      <text>
        <r>
          <rPr>
            <sz val="9"/>
            <color indexed="81"/>
            <rFont val="Tahoma"/>
            <family val="2"/>
          </rPr>
          <t>Vehicle Revenue Hours are the hours traveled when the vehicle is in revenue service (i.e., the time when a vehicle is available to the general public and there is an expectation of carrying passengers). Situations in which vehicles are available to the public fare-free are considered in revenue service . Revenue service excludes school bus service and charter service.</t>
        </r>
        <r>
          <rPr>
            <b/>
            <sz val="9"/>
            <color indexed="81"/>
            <rFont val="Tahoma"/>
            <family val="2"/>
          </rPr>
          <t xml:space="preserve">
</t>
        </r>
      </text>
    </comment>
    <comment ref="Q77" authorId="0" shapeId="0" xr:uid="{00000000-0006-0000-0100-000036000000}">
      <text>
        <r>
          <rPr>
            <sz val="9"/>
            <color indexed="81"/>
            <rFont val="Tahoma"/>
            <family val="2"/>
          </rPr>
          <t xml:space="preserve">Vehicles Operated in Maximum Service is the largest number of vehicles required to operate at any one time during the day to meet demand, normally during the morning or evening rush hour periods. Example: If 1  vehicle is needed to meet the demand of a specific route and  needs replacement during revenue service, it would count as 1  Vehicle Operated in Maximum Service because only 1  vehicle is needed to meet the  demand for that route. 
</t>
        </r>
      </text>
    </comment>
    <comment ref="R77" authorId="0" shapeId="0" xr:uid="{00000000-0006-0000-0100-000037000000}">
      <text>
        <r>
          <rPr>
            <sz val="10"/>
            <color indexed="81"/>
            <rFont val="Tahoma"/>
            <family val="2"/>
          </rPr>
          <t>A reportable incident is defined as a safety or security incident occurring on a transit right-of way, in a transit revenue facility, in a transit maintenance facility (include parking lots), or involving a transit revenue vehicle and meets one or more of the following thresholds:
 A fatality confirmed within 30 days (including suicide)
 An injury requiring immediate medical attention away from the     scene (resulting from a collision, boarding/de-boarding, slip/trip/fall, electric shocks/burns, abrupt or evasive transit vehicle maneuvers, or mobility device securement or lift malfunctions)
 Estimated property damage equal to or greater than $25,000
 Collisions involving transit vehicles that require the towing away of a transit vehicle or other non-transit vehicle (regardless of whether an injury occurred or the value of property damage)
 Theft or robbery
 An evacuation of a transit facility or vehicle due to potentially unsafe conditions (mechanical or maintenance issues, smoke/fire/fumes, or security threats like suspicious packages, bomb threats, bombing, etc.)</t>
        </r>
      </text>
    </comment>
  </commentList>
</comments>
</file>

<file path=xl/sharedStrings.xml><?xml version="1.0" encoding="utf-8"?>
<sst xmlns="http://schemas.openxmlformats.org/spreadsheetml/2006/main" count="132" uniqueCount="29">
  <si>
    <t>Mode: Demand Response (Directly Operated)</t>
  </si>
  <si>
    <t>Month-Year</t>
  </si>
  <si>
    <t>Unlinked Passenger Trips
(UPT)</t>
  </si>
  <si>
    <t>Vehicle Revenue Miles
(VRM)</t>
  </si>
  <si>
    <t>Vehicles Operated in Maximum Service
(VOMS)</t>
  </si>
  <si>
    <t>UPT 
Percentage Change</t>
  </si>
  <si>
    <t>VRH
Percentage Change</t>
  </si>
  <si>
    <t>VRM 
Percentage Change</t>
  </si>
  <si>
    <t>VOMS
Percentage Change</t>
  </si>
  <si>
    <t>VRH 
Percentage Change</t>
  </si>
  <si>
    <t>VRM
Percentage Change</t>
  </si>
  <si>
    <t>Safety and Security Incidents</t>
  </si>
  <si>
    <t>STAR</t>
  </si>
  <si>
    <t>Safety and Security Incidents: This column serves only as summary information for any incidents. You will still be required to submit incident information on all service vehicles with all supporting documents within 5 business days to transit_ops@nctcog.org</t>
  </si>
  <si>
    <t>Vehicle Revenue Hours
(VRH)</t>
  </si>
  <si>
    <t>Explanation
Please provide an explanation for all cells in red. (Cells turn red when percentage change is greater than or equal to 10% or -10%.)</t>
  </si>
  <si>
    <t>Days of Service</t>
  </si>
  <si>
    <t>Mode: Fixed Route (Directly Operated)</t>
  </si>
  <si>
    <t>KAUFMAN TROLLEY</t>
  </si>
  <si>
    <t>MTE #102</t>
  </si>
  <si>
    <t>Major</t>
  </si>
  <si>
    <t>Minor</t>
  </si>
  <si>
    <t>Maintenance Perfromance</t>
  </si>
  <si>
    <t>DeSoto #501</t>
  </si>
  <si>
    <t>COMPASS</t>
  </si>
  <si>
    <t>MTE 101</t>
  </si>
  <si>
    <t>HUTCHINS 401</t>
  </si>
  <si>
    <t>Seagoville Express</t>
  </si>
  <si>
    <t>LOOP #803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</si>
</sst>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yy;@"/>
  </numFmts>
  <fonts count="14" x14ac:knownFonts="1">
    <font>
      <sz val="11"/>
      <color theme="1"/>
      <name val="Calibri"/>
      <family val="2"/>
      <scheme val="minor"/>
    </font>
    <font>
      <sz val="11"/>
      <color theme="1"/>
      <name val="Calibri"/>
      <family val="2"/>
      <scheme val="minor"/>
    </font>
    <font>
      <sz val="11"/>
      <color theme="1"/>
      <name val="Arial"/>
      <family val="2"/>
    </font>
    <font>
      <sz val="16"/>
      <color theme="1"/>
      <name val="Arial"/>
      <family val="2"/>
    </font>
    <font>
      <b/>
      <sz val="11"/>
      <color theme="1"/>
      <name val="Arial"/>
      <family val="2"/>
    </font>
    <font>
      <sz val="10"/>
      <color theme="1"/>
      <name val="Calibri"/>
      <family val="2"/>
      <scheme val="minor"/>
    </font>
    <font>
      <sz val="9"/>
      <color indexed="81"/>
      <name val="Tahoma"/>
      <family val="2"/>
    </font>
    <font>
      <b/>
      <sz val="20"/>
      <color theme="1"/>
      <name val="Calibri"/>
      <family val="2"/>
      <scheme val="minor"/>
    </font>
    <font>
      <b/>
      <sz val="9"/>
      <color indexed="81"/>
      <name val="Tahoma"/>
      <family val="2"/>
    </font>
    <font>
      <sz val="10"/>
      <color indexed="81"/>
      <name val="Tahoma"/>
      <family val="2"/>
    </font>
    <font>
      <sz val="12"/>
      <color theme="1"/>
      <name val="Calibri"/>
      <family val="2"/>
      <scheme val="minor"/>
    </font>
    <font>
      <sz val="12"/>
      <color theme="1"/>
      <name val="Arial"/>
      <family val="2"/>
    </font>
    <font>
      <b/>
      <sz val="11"/>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2" tint="-0.499984740745262"/>
        <bgColor indexed="64"/>
      </patternFill>
    </fill>
    <fill>
      <patternFill patternType="solid">
        <fgColor theme="2" tint="-9.9978637043366805E-2"/>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69">
    <xf numFmtId="0" fontId="0" fillId="0" borderId="0" xfId="0"/>
    <xf numFmtId="0" fontId="0" fillId="0" borderId="0" xfId="0" applyProtection="1">
      <protection locked="0" hidden="1"/>
    </xf>
    <xf numFmtId="3" fontId="2" fillId="0" borderId="2" xfId="1" applyNumberFormat="1" applyFont="1" applyFill="1" applyBorder="1" applyAlignment="1" applyProtection="1">
      <alignment horizontal="center" vertical="center"/>
      <protection locked="0" hidden="1"/>
    </xf>
    <xf numFmtId="1" fontId="2" fillId="0" borderId="25" xfId="0" applyNumberFormat="1" applyFont="1" applyFill="1" applyBorder="1" applyAlignment="1" applyProtection="1">
      <alignment horizontal="center" vertical="center"/>
      <protection locked="0" hidden="1"/>
    </xf>
    <xf numFmtId="1" fontId="2" fillId="0" borderId="6" xfId="0" applyNumberFormat="1" applyFont="1" applyFill="1" applyBorder="1" applyAlignment="1" applyProtection="1">
      <alignment horizontal="center" vertical="center"/>
      <protection locked="0" hidden="1"/>
    </xf>
    <xf numFmtId="3" fontId="2" fillId="0" borderId="1" xfId="1" applyNumberFormat="1" applyFont="1" applyFill="1" applyBorder="1" applyAlignment="1" applyProtection="1">
      <alignment horizontal="center" vertical="center"/>
      <protection locked="0" hidden="1"/>
    </xf>
    <xf numFmtId="1" fontId="2" fillId="0" borderId="31" xfId="0" applyNumberFormat="1" applyFont="1" applyFill="1" applyBorder="1" applyAlignment="1" applyProtection="1">
      <alignment horizontal="center" vertical="center"/>
      <protection locked="0" hidden="1"/>
    </xf>
    <xf numFmtId="1" fontId="2" fillId="0" borderId="8" xfId="0" applyNumberFormat="1" applyFont="1" applyFill="1" applyBorder="1" applyAlignment="1" applyProtection="1">
      <alignment horizontal="center" vertical="center"/>
      <protection locked="0" hidden="1"/>
    </xf>
    <xf numFmtId="1" fontId="2" fillId="0" borderId="27" xfId="0" applyNumberFormat="1" applyFont="1" applyFill="1" applyBorder="1" applyAlignment="1" applyProtection="1">
      <alignment horizontal="center" vertical="center"/>
      <protection locked="0" hidden="1"/>
    </xf>
    <xf numFmtId="3" fontId="2" fillId="0" borderId="7" xfId="1" applyNumberFormat="1" applyFont="1" applyBorder="1" applyAlignment="1" applyProtection="1">
      <alignment horizontal="center" vertical="center"/>
      <protection locked="0" hidden="1"/>
    </xf>
    <xf numFmtId="3" fontId="2" fillId="0" borderId="2" xfId="1" applyNumberFormat="1" applyFont="1" applyBorder="1" applyAlignment="1" applyProtection="1">
      <alignment horizontal="center" vertical="center"/>
      <protection locked="0" hidden="1"/>
    </xf>
    <xf numFmtId="1" fontId="2" fillId="0" borderId="36" xfId="0" applyNumberFormat="1" applyFont="1" applyFill="1" applyBorder="1" applyAlignment="1" applyProtection="1">
      <alignment horizontal="center" vertical="center"/>
      <protection locked="0" hidden="1"/>
    </xf>
    <xf numFmtId="3" fontId="2" fillId="0" borderId="11" xfId="1" applyNumberFormat="1" applyFont="1" applyBorder="1" applyAlignment="1" applyProtection="1">
      <alignment horizontal="center" vertical="center"/>
      <protection locked="0" hidden="1"/>
    </xf>
    <xf numFmtId="3" fontId="2" fillId="0" borderId="12" xfId="1" applyNumberFormat="1" applyFont="1" applyBorder="1" applyAlignment="1" applyProtection="1">
      <alignment horizontal="center" vertical="center"/>
      <protection locked="0" hidden="1"/>
    </xf>
    <xf numFmtId="1" fontId="2" fillId="0" borderId="32" xfId="0" applyNumberFormat="1" applyFont="1" applyFill="1" applyBorder="1" applyAlignment="1" applyProtection="1">
      <alignment horizontal="center" vertical="center"/>
      <protection locked="0" hidden="1"/>
    </xf>
    <xf numFmtId="1" fontId="2" fillId="0" borderId="10" xfId="0" applyNumberFormat="1" applyFont="1" applyFill="1" applyBorder="1" applyAlignment="1" applyProtection="1">
      <alignment horizontal="center" vertical="center"/>
      <protection locked="0" hidden="1"/>
    </xf>
    <xf numFmtId="1" fontId="2" fillId="0" borderId="43" xfId="0" applyNumberFormat="1" applyFont="1" applyFill="1" applyBorder="1" applyAlignment="1" applyProtection="1">
      <alignment horizontal="center" vertical="center"/>
      <protection locked="0" hidden="1"/>
    </xf>
    <xf numFmtId="1" fontId="2" fillId="0" borderId="16" xfId="0" applyNumberFormat="1" applyFont="1" applyFill="1" applyBorder="1" applyAlignment="1" applyProtection="1">
      <alignment horizontal="center" vertical="center"/>
      <protection locked="0" hidden="1"/>
    </xf>
    <xf numFmtId="1" fontId="2" fillId="0" borderId="33" xfId="0" applyNumberFormat="1" applyFont="1" applyFill="1" applyBorder="1" applyAlignment="1" applyProtection="1">
      <alignment horizontal="center" vertical="center"/>
      <protection locked="0" hidden="1"/>
    </xf>
    <xf numFmtId="3" fontId="2" fillId="0" borderId="2" xfId="1" applyNumberFormat="1" applyFont="1" applyBorder="1" applyAlignment="1" applyProtection="1">
      <alignment horizontal="center" vertical="center" wrapText="1"/>
      <protection locked="0" hidden="1"/>
    </xf>
    <xf numFmtId="1" fontId="2" fillId="0" borderId="40" xfId="0" applyNumberFormat="1" applyFont="1" applyFill="1" applyBorder="1" applyAlignment="1" applyProtection="1">
      <alignment horizontal="center" vertical="center"/>
      <protection locked="0" hidden="1"/>
    </xf>
    <xf numFmtId="10" fontId="10" fillId="2" borderId="7" xfId="0" applyNumberFormat="1" applyFont="1" applyFill="1" applyBorder="1" applyAlignment="1" applyProtection="1">
      <alignment horizontal="right"/>
      <protection hidden="1"/>
    </xf>
    <xf numFmtId="10" fontId="10" fillId="2" borderId="2" xfId="0" applyNumberFormat="1" applyFont="1" applyFill="1" applyBorder="1" applyProtection="1">
      <protection hidden="1"/>
    </xf>
    <xf numFmtId="10" fontId="10" fillId="2" borderId="25" xfId="0" applyNumberFormat="1" applyFont="1" applyFill="1" applyBorder="1" applyProtection="1">
      <protection hidden="1"/>
    </xf>
    <xf numFmtId="3" fontId="11" fillId="0" borderId="7" xfId="1" applyNumberFormat="1" applyFont="1" applyFill="1" applyBorder="1" applyAlignment="1" applyProtection="1">
      <alignment horizontal="center" vertical="center"/>
      <protection locked="0" hidden="1"/>
    </xf>
    <xf numFmtId="3" fontId="11" fillId="0" borderId="2" xfId="1" applyNumberFormat="1" applyFont="1" applyFill="1" applyBorder="1" applyAlignment="1" applyProtection="1">
      <alignment horizontal="center" vertical="center"/>
      <protection locked="0" hidden="1"/>
    </xf>
    <xf numFmtId="1" fontId="11" fillId="0" borderId="25" xfId="0" applyNumberFormat="1" applyFont="1" applyFill="1" applyBorder="1" applyAlignment="1" applyProtection="1">
      <alignment horizontal="center" vertical="center"/>
      <protection locked="0" hidden="1"/>
    </xf>
    <xf numFmtId="1" fontId="11" fillId="0" borderId="28" xfId="0" applyNumberFormat="1" applyFont="1" applyFill="1" applyBorder="1" applyAlignment="1" applyProtection="1">
      <alignment horizontal="center" vertical="center"/>
      <protection locked="0" hidden="1"/>
    </xf>
    <xf numFmtId="1" fontId="11" fillId="0" borderId="6" xfId="0" applyNumberFormat="1" applyFont="1" applyFill="1" applyBorder="1" applyAlignment="1" applyProtection="1">
      <alignment horizontal="center" vertical="center"/>
      <protection locked="0" hidden="1"/>
    </xf>
    <xf numFmtId="10" fontId="10" fillId="0" borderId="27" xfId="0" applyNumberFormat="1" applyFont="1" applyBorder="1" applyProtection="1">
      <protection hidden="1"/>
    </xf>
    <xf numFmtId="10" fontId="10" fillId="0" borderId="2" xfId="0" applyNumberFormat="1" applyFont="1" applyBorder="1" applyProtection="1">
      <protection hidden="1"/>
    </xf>
    <xf numFmtId="10" fontId="10" fillId="0" borderId="25" xfId="0" applyNumberFormat="1" applyFont="1" applyBorder="1" applyProtection="1">
      <protection hidden="1"/>
    </xf>
    <xf numFmtId="3" fontId="11" fillId="0" borderId="9" xfId="1" applyNumberFormat="1" applyFont="1" applyFill="1" applyBorder="1" applyAlignment="1" applyProtection="1">
      <alignment horizontal="center" vertical="center"/>
      <protection locked="0" hidden="1"/>
    </xf>
    <xf numFmtId="3" fontId="11" fillId="0" borderId="1" xfId="1" applyNumberFormat="1" applyFont="1" applyFill="1" applyBorder="1" applyAlignment="1" applyProtection="1">
      <alignment horizontal="center" vertical="center"/>
      <protection locked="0" hidden="1"/>
    </xf>
    <xf numFmtId="1" fontId="11" fillId="0" borderId="31" xfId="0" applyNumberFormat="1" applyFont="1" applyFill="1" applyBorder="1" applyAlignment="1" applyProtection="1">
      <alignment horizontal="center" vertical="center"/>
      <protection locked="0" hidden="1"/>
    </xf>
    <xf numFmtId="1" fontId="11" fillId="0" borderId="26" xfId="0" applyNumberFormat="1" applyFont="1" applyFill="1" applyBorder="1" applyAlignment="1" applyProtection="1">
      <alignment horizontal="center" vertical="center"/>
      <protection locked="0" hidden="1"/>
    </xf>
    <xf numFmtId="1" fontId="11" fillId="0" borderId="8" xfId="0" applyNumberFormat="1" applyFont="1" applyFill="1" applyBorder="1" applyAlignment="1" applyProtection="1">
      <alignment horizontal="center" vertical="center"/>
      <protection locked="0" hidden="1"/>
    </xf>
    <xf numFmtId="1" fontId="11" fillId="0" borderId="27" xfId="0" applyNumberFormat="1" applyFont="1" applyFill="1" applyBorder="1" applyAlignment="1" applyProtection="1">
      <alignment horizontal="center" vertical="center"/>
      <protection locked="0" hidden="1"/>
    </xf>
    <xf numFmtId="10" fontId="10" fillId="0" borderId="7" xfId="0" applyNumberFormat="1" applyFont="1" applyBorder="1" applyProtection="1">
      <protection hidden="1"/>
    </xf>
    <xf numFmtId="3" fontId="11" fillId="0" borderId="9" xfId="1" applyNumberFormat="1" applyFont="1" applyBorder="1" applyAlignment="1" applyProtection="1">
      <alignment horizontal="center" vertical="center"/>
      <protection locked="0" hidden="1"/>
    </xf>
    <xf numFmtId="3" fontId="11" fillId="0" borderId="1" xfId="1" applyNumberFormat="1" applyFont="1" applyBorder="1" applyAlignment="1" applyProtection="1">
      <alignment horizontal="center" vertical="center"/>
      <protection locked="0" hidden="1"/>
    </xf>
    <xf numFmtId="3" fontId="11" fillId="0" borderId="7" xfId="1" applyNumberFormat="1" applyFont="1" applyBorder="1" applyAlignment="1" applyProtection="1">
      <alignment horizontal="center" vertical="center"/>
      <protection locked="0" hidden="1"/>
    </xf>
    <xf numFmtId="3" fontId="11" fillId="0" borderId="2" xfId="1" applyNumberFormat="1" applyFont="1" applyBorder="1" applyAlignment="1" applyProtection="1">
      <alignment horizontal="center" vertical="center"/>
      <protection locked="0" hidden="1"/>
    </xf>
    <xf numFmtId="1" fontId="11" fillId="0" borderId="36" xfId="0" applyNumberFormat="1" applyFont="1" applyFill="1" applyBorder="1" applyAlignment="1" applyProtection="1">
      <alignment horizontal="center" vertical="center"/>
      <protection locked="0" hidden="1"/>
    </xf>
    <xf numFmtId="3" fontId="11" fillId="0" borderId="11" xfId="1" applyNumberFormat="1" applyFont="1" applyBorder="1" applyAlignment="1" applyProtection="1">
      <alignment horizontal="center" vertical="center"/>
      <protection locked="0" hidden="1"/>
    </xf>
    <xf numFmtId="3" fontId="11" fillId="0" borderId="12" xfId="1" applyNumberFormat="1" applyFont="1" applyBorder="1" applyAlignment="1" applyProtection="1">
      <alignment horizontal="center" vertical="center"/>
      <protection locked="0" hidden="1"/>
    </xf>
    <xf numFmtId="1" fontId="11" fillId="0" borderId="32" xfId="0" applyNumberFormat="1" applyFont="1" applyFill="1" applyBorder="1" applyAlignment="1" applyProtection="1">
      <alignment horizontal="center" vertical="center"/>
      <protection locked="0" hidden="1"/>
    </xf>
    <xf numFmtId="1" fontId="11" fillId="0" borderId="37" xfId="0" applyNumberFormat="1" applyFont="1" applyFill="1" applyBorder="1" applyAlignment="1" applyProtection="1">
      <alignment horizontal="center" vertical="center"/>
      <protection locked="0" hidden="1"/>
    </xf>
    <xf numFmtId="1" fontId="11" fillId="0" borderId="10" xfId="0" applyNumberFormat="1" applyFont="1" applyFill="1" applyBorder="1" applyAlignment="1" applyProtection="1">
      <alignment horizontal="center" vertical="center"/>
      <protection locked="0" hidden="1"/>
    </xf>
    <xf numFmtId="10" fontId="10" fillId="0" borderId="11" xfId="0" applyNumberFormat="1" applyFont="1" applyBorder="1" applyProtection="1">
      <protection hidden="1"/>
    </xf>
    <xf numFmtId="10" fontId="10" fillId="0" borderId="12" xfId="0" applyNumberFormat="1" applyFont="1" applyBorder="1" applyProtection="1">
      <protection hidden="1"/>
    </xf>
    <xf numFmtId="10" fontId="10" fillId="0" borderId="32" xfId="0" applyNumberFormat="1" applyFont="1" applyBorder="1" applyProtection="1">
      <protection hidden="1"/>
    </xf>
    <xf numFmtId="1" fontId="11" fillId="0" borderId="43" xfId="0" applyNumberFormat="1" applyFont="1" applyFill="1" applyBorder="1" applyAlignment="1" applyProtection="1">
      <alignment horizontal="center" vertical="center"/>
      <protection locked="0" hidden="1"/>
    </xf>
    <xf numFmtId="10" fontId="10" fillId="0" borderId="22" xfId="0" applyNumberFormat="1" applyFont="1" applyBorder="1" applyProtection="1">
      <protection hidden="1"/>
    </xf>
    <xf numFmtId="10" fontId="10" fillId="0" borderId="41" xfId="0" applyNumberFormat="1" applyFont="1" applyBorder="1" applyProtection="1">
      <protection hidden="1"/>
    </xf>
    <xf numFmtId="164" fontId="2" fillId="0" borderId="6" xfId="0" applyNumberFormat="1" applyFont="1" applyFill="1" applyBorder="1" applyAlignment="1" applyProtection="1">
      <alignment vertical="center"/>
      <protection locked="0" hidden="1"/>
    </xf>
    <xf numFmtId="10" fontId="10" fillId="2" borderId="22" xfId="0" applyNumberFormat="1" applyFont="1" applyFill="1" applyBorder="1" applyProtection="1">
      <protection hidden="1"/>
    </xf>
    <xf numFmtId="3" fontId="11" fillId="3" borderId="2" xfId="1" applyNumberFormat="1" applyFont="1" applyFill="1" applyBorder="1" applyAlignment="1" applyProtection="1">
      <alignment horizontal="center" vertical="center"/>
      <protection hidden="1"/>
    </xf>
    <xf numFmtId="3" fontId="0" fillId="0" borderId="7" xfId="1" applyNumberFormat="1" applyFont="1" applyFill="1" applyBorder="1" applyAlignment="1" applyProtection="1">
      <alignment horizontal="center" vertical="center"/>
      <protection locked="0"/>
    </xf>
    <xf numFmtId="3" fontId="0" fillId="0" borderId="2" xfId="1" applyNumberFormat="1" applyFont="1" applyFill="1" applyBorder="1" applyAlignment="1" applyProtection="1">
      <alignment horizontal="center" vertical="center"/>
      <protection locked="0"/>
    </xf>
    <xf numFmtId="1" fontId="0" fillId="0" borderId="31" xfId="0" applyNumberFormat="1" applyFont="1" applyFill="1" applyBorder="1" applyAlignment="1" applyProtection="1">
      <alignment horizontal="center" vertical="center"/>
      <protection locked="0"/>
    </xf>
    <xf numFmtId="1" fontId="0" fillId="0" borderId="8" xfId="0" applyNumberFormat="1" applyFont="1" applyFill="1" applyBorder="1" applyAlignment="1" applyProtection="1">
      <alignment horizontal="center" vertical="center"/>
      <protection locked="0"/>
    </xf>
    <xf numFmtId="1" fontId="0" fillId="0" borderId="36" xfId="0" applyNumberFormat="1" applyFont="1" applyFill="1" applyBorder="1" applyAlignment="1" applyProtection="1">
      <alignment horizontal="center" vertical="center"/>
      <protection locked="0"/>
    </xf>
    <xf numFmtId="1" fontId="0" fillId="0" borderId="6" xfId="0" applyNumberFormat="1" applyFont="1" applyFill="1" applyBorder="1" applyAlignment="1" applyProtection="1">
      <alignment horizontal="center" vertical="center"/>
      <protection locked="0"/>
    </xf>
    <xf numFmtId="1" fontId="0" fillId="0" borderId="27" xfId="0" applyNumberFormat="1" applyFont="1" applyFill="1" applyBorder="1" applyAlignment="1" applyProtection="1">
      <alignment horizontal="center" vertical="center"/>
      <protection locked="0"/>
    </xf>
    <xf numFmtId="3" fontId="0" fillId="0" borderId="11" xfId="1" applyNumberFormat="1" applyFont="1" applyBorder="1" applyAlignment="1" applyProtection="1">
      <alignment horizontal="center" vertical="center"/>
      <protection locked="0"/>
    </xf>
    <xf numFmtId="3" fontId="0" fillId="0" borderId="12" xfId="1" applyNumberFormat="1" applyFont="1" applyBorder="1" applyAlignment="1" applyProtection="1">
      <alignment horizontal="center" vertical="center"/>
      <protection locked="0"/>
    </xf>
    <xf numFmtId="1" fontId="0" fillId="0" borderId="48" xfId="0" applyNumberFormat="1" applyFont="1" applyFill="1" applyBorder="1" applyAlignment="1" applyProtection="1">
      <alignment horizontal="center" vertical="center"/>
      <protection locked="0"/>
    </xf>
    <xf numFmtId="1" fontId="0" fillId="0" borderId="10" xfId="0" applyNumberFormat="1" applyFont="1" applyFill="1" applyBorder="1" applyAlignment="1" applyProtection="1">
      <alignment horizontal="center" vertical="center"/>
      <protection locked="0"/>
    </xf>
    <xf numFmtId="1" fontId="0" fillId="0" borderId="43" xfId="0" applyNumberFormat="1" applyFont="1" applyFill="1" applyBorder="1" applyAlignment="1" applyProtection="1">
      <alignment horizontal="center" vertical="center"/>
      <protection locked="0"/>
    </xf>
    <xf numFmtId="3" fontId="0" fillId="0" borderId="1" xfId="1" applyNumberFormat="1" applyFont="1" applyFill="1" applyBorder="1" applyAlignment="1" applyProtection="1">
      <alignment horizontal="center" vertical="center"/>
      <protection locked="0"/>
    </xf>
    <xf numFmtId="0" fontId="0" fillId="2" borderId="0" xfId="0" applyFill="1" applyProtection="1">
      <protection locked="0" hidden="1"/>
    </xf>
    <xf numFmtId="0" fontId="0" fillId="0" borderId="49" xfId="0" applyBorder="1" applyAlignment="1" applyProtection="1">
      <alignment horizontal="center"/>
      <protection locked="0" hidden="1"/>
    </xf>
    <xf numFmtId="0" fontId="0" fillId="0" borderId="49" xfId="0" applyBorder="1" applyAlignment="1" applyProtection="1">
      <alignment horizontal="center"/>
      <protection hidden="1"/>
    </xf>
    <xf numFmtId="1" fontId="11" fillId="3" borderId="25" xfId="0" applyNumberFormat="1" applyFont="1" applyFill="1" applyBorder="1" applyAlignment="1" applyProtection="1">
      <alignment horizontal="center" vertical="center"/>
      <protection hidden="1"/>
    </xf>
    <xf numFmtId="1" fontId="11" fillId="3" borderId="28" xfId="0" applyNumberFormat="1" applyFont="1" applyFill="1" applyBorder="1" applyAlignment="1" applyProtection="1">
      <alignment horizontal="center" vertical="center"/>
      <protection hidden="1"/>
    </xf>
    <xf numFmtId="1" fontId="11" fillId="3" borderId="27" xfId="0" applyNumberFormat="1" applyFont="1" applyFill="1" applyBorder="1" applyAlignment="1" applyProtection="1">
      <alignment horizontal="center" vertical="center"/>
      <protection hidden="1"/>
    </xf>
    <xf numFmtId="3" fontId="0" fillId="4" borderId="1" xfId="1" applyNumberFormat="1" applyFont="1" applyFill="1" applyBorder="1" applyAlignment="1" applyProtection="1">
      <alignment horizontal="center" vertical="center"/>
    </xf>
    <xf numFmtId="1" fontId="0" fillId="4" borderId="31" xfId="0" applyNumberFormat="1" applyFont="1" applyFill="1" applyBorder="1" applyAlignment="1" applyProtection="1">
      <alignment horizontal="center" vertical="center"/>
    </xf>
    <xf numFmtId="1" fontId="0" fillId="4" borderId="8" xfId="0" applyNumberFormat="1" applyFont="1" applyFill="1" applyBorder="1" applyAlignment="1" applyProtection="1">
      <alignment horizontal="center" vertical="center"/>
    </xf>
    <xf numFmtId="1" fontId="0" fillId="4" borderId="36" xfId="0" applyNumberFormat="1" applyFont="1" applyFill="1" applyBorder="1" applyAlignment="1" applyProtection="1">
      <alignment horizontal="center" vertical="center"/>
    </xf>
    <xf numFmtId="10" fontId="10" fillId="2" borderId="7" xfId="0" applyNumberFormat="1" applyFont="1" applyFill="1" applyBorder="1" applyAlignment="1" applyProtection="1">
      <alignment horizontal="right"/>
    </xf>
    <xf numFmtId="10" fontId="10" fillId="2" borderId="2" xfId="0" applyNumberFormat="1" applyFont="1" applyFill="1" applyBorder="1" applyProtection="1"/>
    <xf numFmtId="10" fontId="10" fillId="2" borderId="25" xfId="0" applyNumberFormat="1" applyFont="1" applyFill="1" applyBorder="1" applyProtection="1"/>
    <xf numFmtId="0" fontId="0" fillId="2" borderId="0" xfId="0" applyFill="1" applyProtection="1"/>
    <xf numFmtId="10" fontId="10" fillId="0" borderId="27" xfId="0" applyNumberFormat="1" applyFont="1" applyBorder="1" applyProtection="1"/>
    <xf numFmtId="10" fontId="10" fillId="0" borderId="2" xfId="0" applyNumberFormat="1" applyFont="1" applyBorder="1" applyProtection="1"/>
    <xf numFmtId="10" fontId="10" fillId="0" borderId="25" xfId="0" applyNumberFormat="1" applyFont="1" applyBorder="1" applyProtection="1"/>
    <xf numFmtId="10" fontId="10" fillId="0" borderId="7" xfId="0" applyNumberFormat="1" applyFont="1" applyBorder="1" applyProtection="1"/>
    <xf numFmtId="10" fontId="10" fillId="0" borderId="11" xfId="0" applyNumberFormat="1" applyFont="1" applyBorder="1" applyProtection="1"/>
    <xf numFmtId="10" fontId="10" fillId="0" borderId="12" xfId="0" applyNumberFormat="1" applyFont="1" applyBorder="1" applyProtection="1"/>
    <xf numFmtId="10" fontId="10" fillId="0" borderId="32" xfId="0" applyNumberFormat="1" applyFont="1" applyBorder="1" applyProtection="1"/>
    <xf numFmtId="0" fontId="0" fillId="0" borderId="49" xfId="0" applyBorder="1" applyAlignment="1" applyProtection="1">
      <alignment horizontal="center"/>
    </xf>
    <xf numFmtId="10" fontId="0" fillId="0" borderId="2" xfId="0" applyNumberFormat="1" applyFont="1" applyBorder="1" applyProtection="1"/>
    <xf numFmtId="10" fontId="0" fillId="0" borderId="25" xfId="0" applyNumberFormat="1" applyFont="1" applyBorder="1" applyProtection="1"/>
    <xf numFmtId="10" fontId="0" fillId="0" borderId="7" xfId="0" applyNumberFormat="1" applyFont="1" applyBorder="1" applyProtection="1"/>
    <xf numFmtId="10" fontId="0" fillId="0" borderId="11" xfId="0" applyNumberFormat="1" applyFont="1" applyBorder="1" applyProtection="1"/>
    <xf numFmtId="10" fontId="0" fillId="0" borderId="12" xfId="0" applyNumberFormat="1" applyFont="1" applyBorder="1" applyProtection="1"/>
    <xf numFmtId="10" fontId="0" fillId="0" borderId="32" xfId="0" applyNumberFormat="1" applyFont="1" applyBorder="1" applyProtection="1"/>
    <xf numFmtId="10" fontId="0" fillId="0" borderId="7" xfId="0" applyNumberFormat="1" applyBorder="1" applyProtection="1"/>
    <xf numFmtId="10" fontId="0" fillId="0" borderId="2" xfId="0" applyNumberFormat="1" applyBorder="1" applyProtection="1"/>
    <xf numFmtId="10" fontId="0" fillId="0" borderId="25" xfId="0" applyNumberFormat="1" applyBorder="1" applyProtection="1"/>
    <xf numFmtId="10" fontId="0" fillId="0" borderId="11" xfId="0" applyNumberFormat="1" applyBorder="1" applyProtection="1"/>
    <xf numFmtId="10" fontId="0" fillId="0" borderId="12" xfId="0" applyNumberFormat="1" applyBorder="1" applyProtection="1"/>
    <xf numFmtId="10" fontId="0" fillId="0" borderId="32" xfId="0" applyNumberFormat="1" applyBorder="1" applyProtection="1"/>
    <xf numFmtId="3" fontId="2" fillId="3" borderId="1" xfId="1" applyNumberFormat="1" applyFont="1" applyFill="1" applyBorder="1" applyAlignment="1" applyProtection="1">
      <alignment horizontal="center" vertical="center"/>
    </xf>
    <xf numFmtId="1" fontId="2" fillId="3" borderId="31" xfId="0" applyNumberFormat="1" applyFont="1" applyFill="1" applyBorder="1" applyAlignment="1" applyProtection="1">
      <alignment horizontal="center" vertical="center"/>
    </xf>
    <xf numFmtId="1" fontId="2" fillId="3" borderId="8" xfId="0" applyNumberFormat="1" applyFont="1" applyFill="1" applyBorder="1" applyAlignment="1" applyProtection="1">
      <alignment horizontal="center" vertical="center"/>
    </xf>
    <xf numFmtId="1" fontId="2" fillId="3" borderId="36" xfId="0" applyNumberFormat="1" applyFont="1" applyFill="1" applyBorder="1" applyAlignment="1" applyProtection="1">
      <alignment horizontal="center" vertical="center"/>
    </xf>
    <xf numFmtId="1" fontId="2" fillId="3" borderId="1" xfId="0" applyNumberFormat="1" applyFont="1" applyFill="1" applyBorder="1" applyAlignment="1" applyProtection="1">
      <alignment horizontal="center" vertical="center"/>
    </xf>
    <xf numFmtId="1" fontId="2" fillId="3" borderId="16" xfId="0" applyNumberFormat="1" applyFont="1" applyFill="1" applyBorder="1" applyAlignment="1" applyProtection="1">
      <alignment horizontal="center" vertical="center"/>
    </xf>
    <xf numFmtId="3" fontId="2" fillId="3" borderId="50" xfId="1" applyNumberFormat="1" applyFont="1" applyFill="1" applyBorder="1" applyAlignment="1" applyProtection="1">
      <alignment horizontal="center" vertical="center"/>
    </xf>
    <xf numFmtId="3" fontId="2" fillId="3" borderId="1" xfId="1" applyNumberFormat="1" applyFont="1" applyFill="1" applyBorder="1" applyAlignment="1" applyProtection="1">
      <alignment horizontal="center" vertical="center"/>
      <protection locked="0" hidden="1"/>
    </xf>
    <xf numFmtId="1" fontId="2" fillId="3" borderId="31" xfId="0" applyNumberFormat="1" applyFont="1" applyFill="1" applyBorder="1" applyAlignment="1" applyProtection="1">
      <alignment horizontal="center" vertical="center"/>
      <protection locked="0" hidden="1"/>
    </xf>
    <xf numFmtId="1" fontId="2" fillId="3" borderId="8" xfId="0" applyNumberFormat="1" applyFont="1" applyFill="1" applyBorder="1" applyAlignment="1" applyProtection="1">
      <alignment horizontal="center" vertical="center"/>
      <protection locked="0" hidden="1"/>
    </xf>
    <xf numFmtId="1" fontId="2" fillId="3" borderId="36" xfId="0" applyNumberFormat="1" applyFont="1" applyFill="1" applyBorder="1" applyAlignment="1" applyProtection="1">
      <alignment horizontal="center" vertical="center"/>
      <protection locked="0" hidden="1"/>
    </xf>
    <xf numFmtId="0" fontId="0" fillId="2" borderId="7" xfId="0" applyFill="1" applyBorder="1" applyProtection="1"/>
    <xf numFmtId="0" fontId="0" fillId="2" borderId="2" xfId="0" applyFill="1" applyBorder="1" applyProtection="1"/>
    <xf numFmtId="0" fontId="0" fillId="2" borderId="25" xfId="0" applyFill="1" applyBorder="1" applyProtection="1"/>
    <xf numFmtId="0" fontId="0" fillId="2" borderId="7" xfId="0" applyFont="1" applyFill="1" applyBorder="1" applyProtection="1"/>
    <xf numFmtId="0" fontId="0" fillId="2" borderId="2" xfId="0" applyFont="1" applyFill="1" applyBorder="1" applyProtection="1"/>
    <xf numFmtId="0" fontId="0" fillId="2" borderId="25" xfId="0" applyFont="1" applyFill="1" applyBorder="1" applyProtection="1"/>
    <xf numFmtId="3" fontId="2" fillId="3" borderId="53" xfId="1" applyNumberFormat="1" applyFont="1" applyFill="1" applyBorder="1" applyAlignment="1" applyProtection="1">
      <alignment horizontal="center" vertical="center"/>
    </xf>
    <xf numFmtId="3" fontId="2" fillId="0" borderId="50" xfId="1" applyNumberFormat="1" applyFont="1" applyFill="1" applyBorder="1" applyAlignment="1" applyProtection="1">
      <alignment horizontal="center" vertical="center"/>
      <protection locked="0" hidden="1"/>
    </xf>
    <xf numFmtId="3" fontId="2" fillId="0" borderId="53" xfId="1" applyNumberFormat="1" applyFont="1" applyFill="1" applyBorder="1" applyAlignment="1" applyProtection="1">
      <alignment horizontal="center" vertical="center"/>
      <protection locked="0" hidden="1"/>
    </xf>
    <xf numFmtId="3" fontId="2" fillId="0" borderId="54" xfId="1" applyNumberFormat="1" applyFont="1" applyBorder="1" applyAlignment="1" applyProtection="1">
      <alignment horizontal="center" vertical="center"/>
      <protection locked="0" hidden="1"/>
    </xf>
    <xf numFmtId="164" fontId="2" fillId="0" borderId="10" xfId="0" applyNumberFormat="1" applyFont="1" applyFill="1" applyBorder="1" applyAlignment="1" applyProtection="1">
      <alignment vertical="center"/>
      <protection locked="0" hidden="1"/>
    </xf>
    <xf numFmtId="3" fontId="11" fillId="3" borderId="11" xfId="1" applyNumberFormat="1" applyFont="1" applyFill="1" applyBorder="1" applyAlignment="1" applyProtection="1">
      <alignment horizontal="center" vertical="center"/>
      <protection hidden="1"/>
    </xf>
    <xf numFmtId="3" fontId="11" fillId="3" borderId="12" xfId="1" applyNumberFormat="1" applyFont="1" applyFill="1" applyBorder="1" applyAlignment="1" applyProtection="1">
      <alignment horizontal="center" vertical="center"/>
      <protection hidden="1"/>
    </xf>
    <xf numFmtId="1" fontId="11" fillId="3" borderId="32" xfId="0" applyNumberFormat="1" applyFont="1" applyFill="1" applyBorder="1" applyAlignment="1" applyProtection="1">
      <alignment horizontal="center" vertical="center"/>
      <protection hidden="1"/>
    </xf>
    <xf numFmtId="1" fontId="11" fillId="3" borderId="37" xfId="0" applyNumberFormat="1" applyFont="1" applyFill="1" applyBorder="1" applyAlignment="1" applyProtection="1">
      <alignment horizontal="center" vertical="center"/>
      <protection hidden="1"/>
    </xf>
    <xf numFmtId="1" fontId="11" fillId="3" borderId="10" xfId="0" applyNumberFormat="1" applyFont="1" applyFill="1" applyBorder="1" applyAlignment="1" applyProtection="1">
      <alignment horizontal="center" vertical="center"/>
      <protection hidden="1"/>
    </xf>
    <xf numFmtId="0" fontId="0" fillId="0" borderId="34" xfId="0" applyFont="1" applyBorder="1" applyAlignment="1">
      <alignment horizontal="left"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46" xfId="0" applyFont="1" applyBorder="1" applyAlignment="1">
      <alignment horizontal="left" vertical="top" wrapText="1"/>
    </xf>
    <xf numFmtId="0" fontId="0" fillId="0" borderId="44" xfId="0" applyFont="1" applyBorder="1" applyAlignment="1">
      <alignment horizontal="left" vertical="top" wrapText="1"/>
    </xf>
    <xf numFmtId="0" fontId="0" fillId="0" borderId="47" xfId="0" applyFont="1" applyBorder="1" applyAlignment="1">
      <alignment horizontal="left" vertical="top" wrapText="1"/>
    </xf>
    <xf numFmtId="0" fontId="10" fillId="0" borderId="7" xfId="0" applyFont="1" applyFill="1" applyBorder="1" applyAlignment="1" applyProtection="1">
      <alignment horizontal="center" wrapText="1"/>
      <protection locked="0" hidden="1"/>
    </xf>
    <xf numFmtId="0" fontId="10" fillId="0" borderId="2" xfId="0" applyFont="1" applyFill="1" applyBorder="1" applyAlignment="1" applyProtection="1">
      <alignment horizontal="center" wrapText="1"/>
      <protection locked="0" hidden="1"/>
    </xf>
    <xf numFmtId="0" fontId="10" fillId="0" borderId="25" xfId="0" applyFont="1" applyFill="1" applyBorder="1" applyAlignment="1" applyProtection="1">
      <alignment horizontal="center" wrapText="1"/>
      <protection locked="0" hidden="1"/>
    </xf>
    <xf numFmtId="0" fontId="10" fillId="0" borderId="7" xfId="0" applyFont="1" applyBorder="1" applyAlignment="1" applyProtection="1">
      <alignment horizontal="center" wrapText="1"/>
      <protection locked="0" hidden="1"/>
    </xf>
    <xf numFmtId="0" fontId="10" fillId="0" borderId="2" xfId="0" applyFont="1" applyBorder="1" applyAlignment="1" applyProtection="1">
      <alignment horizontal="center" wrapText="1"/>
      <protection locked="0" hidden="1"/>
    </xf>
    <xf numFmtId="0" fontId="10" fillId="0" borderId="25" xfId="0" applyFont="1" applyBorder="1" applyAlignment="1" applyProtection="1">
      <alignment horizontal="center" wrapText="1"/>
      <protection locked="0" hidden="1"/>
    </xf>
    <xf numFmtId="0" fontId="10" fillId="0" borderId="11" xfId="0" applyFont="1" applyBorder="1" applyAlignment="1" applyProtection="1">
      <alignment horizontal="center" wrapText="1"/>
      <protection locked="0" hidden="1"/>
    </xf>
    <xf numFmtId="0" fontId="10" fillId="0" borderId="12" xfId="0" applyFont="1" applyBorder="1" applyAlignment="1" applyProtection="1">
      <alignment horizontal="center" wrapText="1"/>
      <protection locked="0" hidden="1"/>
    </xf>
    <xf numFmtId="0" fontId="10" fillId="0" borderId="32" xfId="0" applyFont="1" applyBorder="1" applyAlignment="1" applyProtection="1">
      <alignment horizontal="center" wrapText="1"/>
      <protection locked="0" hidden="1"/>
    </xf>
    <xf numFmtId="0" fontId="0" fillId="0" borderId="34" xfId="0" applyBorder="1" applyAlignment="1" applyProtection="1">
      <alignment horizontal="center" wrapText="1"/>
      <protection locked="0" hidden="1"/>
    </xf>
    <xf numFmtId="0" fontId="0" fillId="0" borderId="14" xfId="0" applyBorder="1" applyAlignment="1" applyProtection="1">
      <alignment horizontal="center" wrapText="1"/>
      <protection locked="0" hidden="1"/>
    </xf>
    <xf numFmtId="0" fontId="0" fillId="0" borderId="46" xfId="0" applyBorder="1" applyAlignment="1" applyProtection="1">
      <alignment horizontal="center" wrapText="1"/>
      <protection locked="0" hidden="1"/>
    </xf>
    <xf numFmtId="0" fontId="0" fillId="0" borderId="47" xfId="0" applyBorder="1" applyAlignment="1" applyProtection="1">
      <alignment horizontal="center" wrapText="1"/>
      <protection locked="0" hidden="1"/>
    </xf>
    <xf numFmtId="0" fontId="7" fillId="0" borderId="3" xfId="0" applyFont="1" applyBorder="1" applyAlignment="1" applyProtection="1">
      <alignment horizontal="center" vertical="center"/>
      <protection locked="0" hidden="1"/>
    </xf>
    <xf numFmtId="0" fontId="7" fillId="0" borderId="4" xfId="0" applyFont="1" applyBorder="1" applyAlignment="1" applyProtection="1">
      <alignment horizontal="center" vertical="center"/>
      <protection locked="0" hidden="1"/>
    </xf>
    <xf numFmtId="0" fontId="7" fillId="0" borderId="5" xfId="0" applyFont="1" applyBorder="1" applyAlignment="1" applyProtection="1">
      <alignment horizontal="center" vertical="center"/>
      <protection locked="0" hidden="1"/>
    </xf>
    <xf numFmtId="0" fontId="3" fillId="0" borderId="3" xfId="0" applyFont="1" applyBorder="1" applyAlignment="1" applyProtection="1">
      <alignment horizontal="center" vertical="center" wrapText="1"/>
      <protection locked="0" hidden="1"/>
    </xf>
    <xf numFmtId="0" fontId="3" fillId="0" borderId="4" xfId="0" applyFont="1" applyBorder="1" applyAlignment="1" applyProtection="1">
      <alignment horizontal="center" vertical="center" wrapText="1"/>
      <protection locked="0" hidden="1"/>
    </xf>
    <xf numFmtId="0" fontId="3" fillId="0" borderId="5" xfId="0" applyFont="1" applyBorder="1" applyAlignment="1" applyProtection="1">
      <alignment horizontal="center" vertical="center" wrapText="1"/>
      <protection locked="0" hidden="1"/>
    </xf>
    <xf numFmtId="0" fontId="10" fillId="2" borderId="27" xfId="0" applyFont="1" applyFill="1" applyBorder="1" applyAlignment="1" applyProtection="1">
      <alignment horizontal="center" wrapText="1"/>
    </xf>
    <xf numFmtId="0" fontId="10" fillId="2" borderId="28" xfId="0" applyFont="1" applyFill="1" applyBorder="1" applyAlignment="1" applyProtection="1">
      <alignment horizontal="center" wrapText="1"/>
    </xf>
    <xf numFmtId="0" fontId="10" fillId="2" borderId="33" xfId="0" applyFont="1" applyFill="1" applyBorder="1" applyAlignment="1" applyProtection="1">
      <alignment horizontal="center" wrapText="1"/>
    </xf>
    <xf numFmtId="0" fontId="5" fillId="0" borderId="21" xfId="0" applyFont="1" applyBorder="1" applyAlignment="1" applyProtection="1">
      <alignment horizontal="center" wrapText="1"/>
      <protection locked="0" hidden="1"/>
    </xf>
    <xf numFmtId="0" fontId="5" fillId="0" borderId="21" xfId="0" applyFont="1" applyBorder="1" applyAlignment="1" applyProtection="1">
      <alignment horizontal="center"/>
      <protection locked="0" hidden="1"/>
    </xf>
    <xf numFmtId="0" fontId="5" fillId="0" borderId="1" xfId="0" applyFont="1" applyBorder="1" applyAlignment="1" applyProtection="1">
      <alignment horizontal="center"/>
      <protection locked="0" hidden="1"/>
    </xf>
    <xf numFmtId="0" fontId="5" fillId="0" borderId="30" xfId="0" applyFont="1" applyBorder="1" applyAlignment="1" applyProtection="1">
      <alignment horizontal="center" wrapText="1"/>
      <protection locked="0" hidden="1"/>
    </xf>
    <xf numFmtId="0" fontId="5" fillId="0" borderId="30" xfId="0" applyFont="1" applyBorder="1" applyAlignment="1" applyProtection="1">
      <alignment horizontal="center"/>
      <protection locked="0" hidden="1"/>
    </xf>
    <xf numFmtId="0" fontId="5" fillId="0" borderId="31" xfId="0" applyFont="1" applyBorder="1" applyAlignment="1" applyProtection="1">
      <alignment horizontal="center"/>
      <protection locked="0" hidden="1"/>
    </xf>
    <xf numFmtId="0" fontId="0" fillId="0" borderId="9" xfId="0" applyBorder="1" applyAlignment="1" applyProtection="1">
      <alignment horizontal="center" wrapText="1"/>
      <protection locked="0" hidden="1"/>
    </xf>
    <xf numFmtId="0" fontId="0" fillId="0" borderId="7" xfId="0" applyBorder="1" applyAlignment="1" applyProtection="1">
      <alignment horizontal="center"/>
      <protection locked="0" hidden="1"/>
    </xf>
    <xf numFmtId="0" fontId="0" fillId="0" borderId="1" xfId="0" applyBorder="1" applyAlignment="1" applyProtection="1">
      <alignment horizontal="center" wrapText="1"/>
      <protection locked="0" hidden="1"/>
    </xf>
    <xf numFmtId="0" fontId="0" fillId="0" borderId="2" xfId="0" applyBorder="1" applyAlignment="1" applyProtection="1">
      <alignment horizontal="center"/>
      <protection locked="0" hidden="1"/>
    </xf>
    <xf numFmtId="0" fontId="0" fillId="0" borderId="31" xfId="0" applyBorder="1" applyAlignment="1" applyProtection="1">
      <alignment horizontal="center" wrapText="1"/>
      <protection locked="0" hidden="1"/>
    </xf>
    <xf numFmtId="0" fontId="0" fillId="0" borderId="25" xfId="0" applyBorder="1" applyAlignment="1" applyProtection="1">
      <alignment horizontal="center"/>
      <protection locked="0" hidden="1"/>
    </xf>
    <xf numFmtId="0" fontId="4" fillId="0" borderId="39" xfId="0" applyFont="1" applyBorder="1" applyAlignment="1" applyProtection="1">
      <alignment horizontal="center" wrapText="1"/>
      <protection locked="0" hidden="1"/>
    </xf>
    <xf numFmtId="0" fontId="4" fillId="0" borderId="8" xfId="0" applyFont="1" applyBorder="1" applyAlignment="1" applyProtection="1">
      <alignment horizontal="center" wrapText="1"/>
      <protection locked="0" hidden="1"/>
    </xf>
    <xf numFmtId="0" fontId="5" fillId="0" borderId="20" xfId="0" applyFont="1" applyBorder="1" applyAlignment="1" applyProtection="1">
      <alignment horizontal="center" wrapText="1"/>
      <protection locked="0" hidden="1"/>
    </xf>
    <xf numFmtId="0" fontId="5" fillId="0" borderId="20" xfId="0" applyFont="1" applyBorder="1" applyAlignment="1" applyProtection="1">
      <alignment horizontal="center"/>
      <protection locked="0" hidden="1"/>
    </xf>
    <xf numFmtId="0" fontId="5" fillId="0" borderId="9" xfId="0" applyFont="1" applyBorder="1" applyAlignment="1" applyProtection="1">
      <alignment horizontal="center"/>
      <protection locked="0" hidden="1"/>
    </xf>
    <xf numFmtId="0" fontId="0" fillId="0" borderId="35" xfId="0" applyBorder="1" applyAlignment="1" applyProtection="1">
      <alignment horizontal="center" wrapText="1"/>
      <protection locked="0" hidden="1"/>
    </xf>
    <xf numFmtId="0" fontId="0" fillId="0" borderId="0" xfId="0" applyBorder="1" applyAlignment="1" applyProtection="1">
      <alignment horizontal="center"/>
      <protection locked="0" hidden="1"/>
    </xf>
    <xf numFmtId="0" fontId="0" fillId="0" borderId="15" xfId="0" applyBorder="1" applyAlignment="1" applyProtection="1">
      <alignment horizontal="center"/>
      <protection locked="0" hidden="1"/>
    </xf>
    <xf numFmtId="0" fontId="0" fillId="0" borderId="35" xfId="0" applyBorder="1" applyAlignment="1" applyProtection="1">
      <alignment horizontal="center"/>
      <protection locked="0" hidden="1"/>
    </xf>
    <xf numFmtId="0" fontId="0" fillId="0" borderId="36" xfId="0" applyBorder="1" applyAlignment="1" applyProtection="1">
      <alignment horizontal="center"/>
      <protection locked="0" hidden="1"/>
    </xf>
    <xf numFmtId="0" fontId="0" fillId="0" borderId="26" xfId="0" applyBorder="1" applyAlignment="1" applyProtection="1">
      <alignment horizontal="center"/>
      <protection locked="0" hidden="1"/>
    </xf>
    <xf numFmtId="0" fontId="0" fillId="0" borderId="16" xfId="0" applyBorder="1" applyAlignment="1" applyProtection="1">
      <alignment horizontal="center"/>
      <protection locked="0" hidden="1"/>
    </xf>
    <xf numFmtId="0" fontId="5" fillId="0" borderId="15" xfId="0" applyFont="1" applyBorder="1" applyAlignment="1" applyProtection="1">
      <alignment horizontal="center" wrapText="1"/>
      <protection locked="0" hidden="1"/>
    </xf>
    <xf numFmtId="0" fontId="5" fillId="0" borderId="16" xfId="0" applyFont="1" applyBorder="1" applyAlignment="1" applyProtection="1">
      <alignment horizontal="center" wrapText="1"/>
      <protection locked="0" hidden="1"/>
    </xf>
    <xf numFmtId="0" fontId="5" fillId="0" borderId="39" xfId="0" applyFont="1" applyBorder="1" applyAlignment="1" applyProtection="1">
      <alignment horizontal="center" wrapText="1"/>
      <protection locked="0" hidden="1"/>
    </xf>
    <xf numFmtId="0" fontId="0" fillId="0" borderId="17" xfId="0" applyFont="1" applyBorder="1" applyAlignment="1" applyProtection="1">
      <alignment horizontal="center" wrapText="1"/>
      <protection locked="0"/>
    </xf>
    <xf numFmtId="0" fontId="0" fillId="0" borderId="7" xfId="0" applyFont="1" applyBorder="1" applyAlignment="1" applyProtection="1">
      <alignment horizontal="center"/>
      <protection locked="0"/>
    </xf>
    <xf numFmtId="0" fontId="0" fillId="0" borderId="23" xfId="0" applyFont="1" applyBorder="1" applyAlignment="1" applyProtection="1">
      <alignment horizontal="center" wrapText="1"/>
      <protection locked="0"/>
    </xf>
    <xf numFmtId="0" fontId="0" fillId="0" borderId="2" xfId="0" applyFont="1" applyBorder="1" applyAlignment="1" applyProtection="1">
      <alignment horizontal="center"/>
      <protection locked="0"/>
    </xf>
    <xf numFmtId="0" fontId="0" fillId="0" borderId="24" xfId="0" applyBorder="1" applyAlignment="1" applyProtection="1">
      <alignment horizontal="center" wrapText="1"/>
      <protection locked="0" hidden="1"/>
    </xf>
    <xf numFmtId="0" fontId="12" fillId="0" borderId="38" xfId="0" applyFont="1" applyBorder="1" applyAlignment="1" applyProtection="1">
      <alignment horizontal="center" wrapText="1"/>
      <protection locked="0"/>
    </xf>
    <xf numFmtId="0" fontId="12" fillId="0" borderId="39" xfId="0" applyFont="1" applyBorder="1" applyAlignment="1" applyProtection="1">
      <alignment horizontal="center" wrapText="1"/>
      <protection locked="0"/>
    </xf>
    <xf numFmtId="0" fontId="12" fillId="0" borderId="8" xfId="0" applyFont="1" applyBorder="1" applyAlignment="1" applyProtection="1">
      <alignment horizontal="center" wrapText="1"/>
      <protection locked="0"/>
    </xf>
    <xf numFmtId="0" fontId="5" fillId="0" borderId="18" xfId="0" applyFont="1" applyBorder="1" applyAlignment="1" applyProtection="1">
      <alignment horizontal="center" wrapText="1"/>
      <protection locked="0"/>
    </xf>
    <xf numFmtId="0" fontId="5" fillId="0" borderId="20"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38" xfId="0" applyFont="1" applyBorder="1" applyAlignment="1" applyProtection="1">
      <alignment horizontal="center" wrapText="1"/>
      <protection locked="0"/>
    </xf>
    <xf numFmtId="0" fontId="5" fillId="0" borderId="39" xfId="0" applyFont="1" applyBorder="1" applyAlignment="1" applyProtection="1">
      <alignment horizontal="center" wrapText="1"/>
      <protection locked="0"/>
    </xf>
    <xf numFmtId="0" fontId="5" fillId="0" borderId="8" xfId="0" applyFont="1" applyBorder="1" applyAlignment="1" applyProtection="1">
      <alignment horizontal="center" wrapText="1"/>
      <protection locked="0"/>
    </xf>
    <xf numFmtId="0" fontId="5" fillId="0" borderId="19" xfId="0" applyFont="1" applyBorder="1" applyAlignment="1" applyProtection="1">
      <alignment horizontal="center" wrapText="1"/>
      <protection locked="0"/>
    </xf>
    <xf numFmtId="0" fontId="5" fillId="0" borderId="2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29" xfId="0" applyFont="1" applyBorder="1" applyAlignment="1" applyProtection="1">
      <alignment horizontal="center" wrapText="1"/>
      <protection locked="0"/>
    </xf>
    <xf numFmtId="0" fontId="5" fillId="0" borderId="30" xfId="0" applyFont="1" applyBorder="1" applyAlignment="1" applyProtection="1">
      <alignment horizontal="center"/>
      <protection locked="0"/>
    </xf>
    <xf numFmtId="0" fontId="5" fillId="0" borderId="31" xfId="0" applyFont="1" applyBorder="1" applyAlignment="1" applyProtection="1">
      <alignment horizontal="center"/>
      <protection locked="0"/>
    </xf>
    <xf numFmtId="0" fontId="5" fillId="0" borderId="14" xfId="0" applyFont="1" applyBorder="1" applyAlignment="1" applyProtection="1">
      <alignment horizontal="center" wrapText="1"/>
      <protection locked="0"/>
    </xf>
    <xf numFmtId="0" fontId="5" fillId="0" borderId="15" xfId="0" applyFont="1" applyBorder="1" applyAlignment="1" applyProtection="1">
      <alignment horizontal="center" wrapText="1"/>
      <protection locked="0"/>
    </xf>
    <xf numFmtId="0" fontId="5" fillId="0" borderId="16" xfId="0" applyFont="1" applyBorder="1" applyAlignment="1" applyProtection="1">
      <alignment horizontal="center" wrapText="1"/>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0" fillId="0" borderId="24" xfId="0" applyFont="1" applyBorder="1" applyAlignment="1" applyProtection="1">
      <alignment horizontal="center" wrapText="1"/>
      <protection locked="0"/>
    </xf>
    <xf numFmtId="0" fontId="0" fillId="0" borderId="25" xfId="0" applyFont="1" applyBorder="1" applyAlignment="1" applyProtection="1">
      <alignment horizontal="center"/>
      <protection locked="0"/>
    </xf>
    <xf numFmtId="0" fontId="13" fillId="0" borderId="3" xfId="0" applyFont="1" applyBorder="1" applyAlignment="1" applyProtection="1">
      <alignment horizontal="center" vertical="center"/>
      <protection locked="0" hidden="1"/>
    </xf>
    <xf numFmtId="0" fontId="13" fillId="0" borderId="4" xfId="0" applyFont="1" applyBorder="1" applyAlignment="1" applyProtection="1">
      <alignment horizontal="center" vertical="center"/>
      <protection locked="0" hidden="1"/>
    </xf>
    <xf numFmtId="0" fontId="13" fillId="0" borderId="5" xfId="0" applyFont="1" applyBorder="1" applyAlignment="1" applyProtection="1">
      <alignment horizontal="center" vertical="center"/>
      <protection locked="0" hidden="1"/>
    </xf>
    <xf numFmtId="0" fontId="5" fillId="0" borderId="19" xfId="0" applyFont="1" applyBorder="1" applyAlignment="1" applyProtection="1">
      <alignment horizontal="center" wrapText="1"/>
      <protection locked="0" hidden="1"/>
    </xf>
    <xf numFmtId="0" fontId="5" fillId="0" borderId="29" xfId="0" applyFont="1" applyBorder="1" applyAlignment="1" applyProtection="1">
      <alignment horizontal="center" wrapText="1"/>
      <protection locked="0" hidden="1"/>
    </xf>
    <xf numFmtId="0" fontId="5" fillId="0" borderId="14" xfId="0" applyFont="1" applyBorder="1" applyAlignment="1" applyProtection="1">
      <alignment horizontal="center" wrapText="1"/>
      <protection locked="0" hidden="1"/>
    </xf>
    <xf numFmtId="0" fontId="5" fillId="0" borderId="38" xfId="0" applyFont="1" applyBorder="1" applyAlignment="1" applyProtection="1">
      <alignment horizontal="center" wrapText="1"/>
      <protection locked="0" hidden="1"/>
    </xf>
    <xf numFmtId="0" fontId="5" fillId="0" borderId="8" xfId="0" applyFont="1" applyBorder="1" applyAlignment="1" applyProtection="1">
      <alignment horizontal="center" wrapText="1"/>
      <protection locked="0" hidden="1"/>
    </xf>
    <xf numFmtId="0" fontId="0" fillId="0" borderId="17" xfId="0" applyBorder="1" applyAlignment="1" applyProtection="1">
      <alignment horizontal="center" wrapText="1"/>
      <protection locked="0" hidden="1"/>
    </xf>
    <xf numFmtId="0" fontId="5" fillId="0" borderId="34" xfId="0" applyFont="1" applyBorder="1" applyAlignment="1" applyProtection="1">
      <alignment horizontal="center" wrapText="1"/>
      <protection locked="0" hidden="1"/>
    </xf>
    <xf numFmtId="0" fontId="5" fillId="0" borderId="35" xfId="0" applyFont="1" applyBorder="1" applyAlignment="1" applyProtection="1">
      <alignment horizontal="center" wrapText="1"/>
      <protection locked="0" hidden="1"/>
    </xf>
    <xf numFmtId="0" fontId="5" fillId="0" borderId="36" xfId="0" applyFont="1" applyBorder="1" applyAlignment="1" applyProtection="1">
      <alignment horizontal="center" wrapText="1"/>
      <protection locked="0" hidden="1"/>
    </xf>
    <xf numFmtId="0" fontId="0" fillId="0" borderId="23" xfId="0" applyBorder="1" applyAlignment="1" applyProtection="1">
      <alignment horizontal="center" wrapText="1"/>
      <protection locked="0" hidden="1"/>
    </xf>
    <xf numFmtId="0" fontId="4" fillId="0" borderId="38" xfId="0" applyFont="1" applyBorder="1" applyAlignment="1" applyProtection="1">
      <alignment horizontal="center" wrapText="1"/>
      <protection locked="0" hidden="1"/>
    </xf>
    <xf numFmtId="0" fontId="5" fillId="0" borderId="51" xfId="0" applyFont="1" applyBorder="1" applyAlignment="1" applyProtection="1">
      <alignment horizontal="center" wrapText="1"/>
      <protection locked="0" hidden="1"/>
    </xf>
    <xf numFmtId="0" fontId="5" fillId="0" borderId="52" xfId="0" applyFont="1" applyBorder="1" applyAlignment="1" applyProtection="1">
      <alignment horizontal="center"/>
      <protection locked="0" hidden="1"/>
    </xf>
    <xf numFmtId="0" fontId="13" fillId="0" borderId="3" xfId="0" applyFont="1" applyBorder="1" applyAlignment="1" applyProtection="1">
      <alignment horizontal="center"/>
      <protection locked="0" hidden="1"/>
    </xf>
    <xf numFmtId="0" fontId="13" fillId="0" borderId="4" xfId="0" applyFont="1" applyBorder="1" applyAlignment="1" applyProtection="1">
      <alignment horizontal="center"/>
      <protection locked="0" hidden="1"/>
    </xf>
    <xf numFmtId="0" fontId="13" fillId="0" borderId="5" xfId="0" applyFont="1" applyBorder="1" applyAlignment="1" applyProtection="1">
      <alignment horizontal="center"/>
      <protection locked="0" hidden="1"/>
    </xf>
    <xf numFmtId="0" fontId="5" fillId="0" borderId="18" xfId="0" applyFont="1" applyBorder="1" applyAlignment="1" applyProtection="1">
      <alignment horizontal="center" wrapText="1"/>
      <protection locked="0" hidden="1"/>
    </xf>
    <xf numFmtId="0" fontId="10" fillId="0" borderId="9" xfId="0" applyFont="1" applyBorder="1" applyAlignment="1" applyProtection="1">
      <alignment horizontal="center" wrapText="1"/>
      <protection locked="0" hidden="1"/>
    </xf>
    <xf numFmtId="0" fontId="10" fillId="0" borderId="1" xfId="0" applyFont="1" applyBorder="1" applyAlignment="1" applyProtection="1">
      <alignment horizontal="center" wrapText="1"/>
      <protection locked="0" hidden="1"/>
    </xf>
    <xf numFmtId="0" fontId="10" fillId="0" borderId="31" xfId="0" applyFont="1" applyBorder="1" applyAlignment="1" applyProtection="1">
      <alignment horizontal="center" wrapText="1"/>
      <protection locked="0" hidden="1"/>
    </xf>
    <xf numFmtId="0" fontId="10" fillId="2" borderId="7" xfId="0" applyFont="1" applyFill="1" applyBorder="1" applyAlignment="1" applyProtection="1">
      <alignment horizontal="center" wrapText="1"/>
      <protection locked="0" hidden="1"/>
    </xf>
    <xf numFmtId="0" fontId="10" fillId="2" borderId="2" xfId="0" applyFont="1" applyFill="1" applyBorder="1" applyAlignment="1" applyProtection="1">
      <alignment horizontal="center" wrapText="1"/>
      <protection locked="0" hidden="1"/>
    </xf>
    <xf numFmtId="0" fontId="10" fillId="2" borderId="25" xfId="0" applyFont="1" applyFill="1" applyBorder="1" applyAlignment="1" applyProtection="1">
      <alignment horizontal="center" wrapText="1"/>
      <protection locked="0" hidden="1"/>
    </xf>
    <xf numFmtId="0" fontId="0" fillId="0" borderId="29" xfId="0" applyBorder="1" applyAlignment="1" applyProtection="1">
      <alignment horizontal="center" wrapText="1"/>
      <protection locked="0" hidden="1"/>
    </xf>
    <xf numFmtId="0" fontId="0" fillId="0" borderId="30" xfId="0" applyBorder="1" applyAlignment="1" applyProtection="1">
      <alignment horizontal="center" wrapText="1"/>
      <protection locked="0" hidden="1"/>
    </xf>
    <xf numFmtId="0" fontId="5" fillId="0" borderId="9" xfId="0" applyFont="1" applyBorder="1" applyAlignment="1" applyProtection="1">
      <alignment horizontal="center" wrapText="1"/>
      <protection locked="0" hidden="1"/>
    </xf>
    <xf numFmtId="0" fontId="5" fillId="0" borderId="1" xfId="0" applyFont="1" applyBorder="1" applyAlignment="1" applyProtection="1">
      <alignment horizontal="center" wrapText="1"/>
      <protection locked="0" hidden="1"/>
    </xf>
    <xf numFmtId="0" fontId="5" fillId="0" borderId="31" xfId="0" applyFont="1" applyBorder="1" applyAlignment="1" applyProtection="1">
      <alignment horizontal="center" wrapText="1"/>
      <protection locked="0" hidden="1"/>
    </xf>
    <xf numFmtId="0" fontId="0" fillId="0" borderId="18" xfId="0" applyBorder="1" applyAlignment="1" applyProtection="1">
      <alignment horizontal="center" wrapText="1"/>
      <protection locked="0" hidden="1"/>
    </xf>
    <xf numFmtId="0" fontId="0" fillId="0" borderId="20" xfId="0" applyBorder="1" applyAlignment="1" applyProtection="1">
      <alignment horizontal="center" wrapText="1"/>
      <protection locked="0" hidden="1"/>
    </xf>
    <xf numFmtId="0" fontId="0" fillId="0" borderId="19" xfId="0" applyBorder="1" applyAlignment="1" applyProtection="1">
      <alignment horizontal="center" wrapText="1"/>
      <protection locked="0" hidden="1"/>
    </xf>
    <xf numFmtId="0" fontId="0" fillId="0" borderId="21" xfId="0" applyBorder="1" applyAlignment="1" applyProtection="1">
      <alignment horizontal="center" wrapText="1"/>
      <protection locked="0" hidden="1"/>
    </xf>
    <xf numFmtId="0" fontId="0" fillId="0" borderId="15" xfId="0" applyBorder="1" applyAlignment="1" applyProtection="1">
      <alignment horizontal="center" wrapText="1"/>
      <protection locked="0" hidden="1"/>
    </xf>
    <xf numFmtId="0" fontId="0" fillId="0" borderId="21" xfId="0" applyFont="1" applyBorder="1" applyAlignment="1" applyProtection="1">
      <alignment horizontal="center" wrapText="1"/>
      <protection locked="0" hidden="1"/>
    </xf>
    <xf numFmtId="0" fontId="0" fillId="0" borderId="1" xfId="0" applyFont="1" applyBorder="1" applyAlignment="1" applyProtection="1">
      <alignment horizontal="center" wrapText="1"/>
      <protection locked="0" hidden="1"/>
    </xf>
    <xf numFmtId="0" fontId="0" fillId="0" borderId="45" xfId="0" applyFont="1" applyBorder="1" applyAlignment="1" applyProtection="1">
      <alignment horizontal="center" wrapText="1"/>
      <protection locked="0" hidden="1"/>
    </xf>
    <xf numFmtId="0" fontId="0" fillId="0" borderId="42" xfId="0" applyFont="1" applyBorder="1" applyAlignment="1" applyProtection="1">
      <alignment horizontal="center" wrapText="1"/>
      <protection locked="0" hidden="1"/>
    </xf>
    <xf numFmtId="0" fontId="0" fillId="0" borderId="39" xfId="0" applyFont="1" applyBorder="1" applyAlignment="1" applyProtection="1">
      <alignment horizontal="center" wrapText="1"/>
      <protection locked="0" hidden="1"/>
    </xf>
    <xf numFmtId="0" fontId="0" fillId="0" borderId="8" xfId="0" applyFont="1" applyBorder="1" applyAlignment="1" applyProtection="1">
      <alignment horizontal="center" wrapText="1"/>
      <protection locked="0" hidden="1"/>
    </xf>
    <xf numFmtId="0" fontId="0" fillId="0" borderId="35" xfId="0" applyFont="1" applyBorder="1" applyAlignment="1" applyProtection="1">
      <alignment horizontal="center" wrapText="1"/>
      <protection locked="0" hidden="1"/>
    </xf>
    <xf numFmtId="0" fontId="0" fillId="0" borderId="36" xfId="0" applyFont="1" applyBorder="1" applyAlignment="1" applyProtection="1">
      <alignment horizontal="center" wrapText="1"/>
      <protection locked="0" hidden="1"/>
    </xf>
    <xf numFmtId="0" fontId="0" fillId="0" borderId="20" xfId="0" applyFont="1" applyBorder="1" applyAlignment="1" applyProtection="1">
      <alignment horizontal="center" wrapText="1"/>
      <protection locked="0" hidden="1"/>
    </xf>
    <xf numFmtId="0" fontId="0" fillId="0" borderId="9" xfId="0" applyFont="1" applyBorder="1" applyAlignment="1" applyProtection="1">
      <alignment horizontal="center" wrapText="1"/>
      <protection locked="0" hidden="1"/>
    </xf>
    <xf numFmtId="0" fontId="0" fillId="0" borderId="30" xfId="0" applyFont="1" applyBorder="1" applyAlignment="1" applyProtection="1">
      <alignment horizontal="center" wrapText="1"/>
      <protection locked="0" hidden="1"/>
    </xf>
    <xf numFmtId="0" fontId="0" fillId="0" borderId="31" xfId="0" applyFont="1" applyBorder="1" applyAlignment="1" applyProtection="1">
      <alignment horizontal="center" wrapText="1"/>
      <protection locked="0" hidden="1"/>
    </xf>
    <xf numFmtId="0" fontId="0" fillId="0" borderId="34" xfId="0" applyBorder="1" applyAlignment="1" applyProtection="1">
      <alignment horizontal="center" vertical="top" wrapText="1"/>
      <protection locked="0" hidden="1"/>
    </xf>
    <xf numFmtId="0" fontId="0" fillId="0" borderId="13" xfId="0" applyBorder="1" applyAlignment="1" applyProtection="1">
      <alignment horizontal="center" vertical="top" wrapText="1"/>
      <protection locked="0" hidden="1"/>
    </xf>
    <xf numFmtId="0" fontId="0" fillId="0" borderId="14" xfId="0" applyBorder="1" applyAlignment="1" applyProtection="1">
      <alignment horizontal="center" vertical="top" wrapText="1"/>
      <protection locked="0" hidden="1"/>
    </xf>
    <xf numFmtId="0" fontId="0" fillId="0" borderId="46" xfId="0" applyBorder="1" applyAlignment="1" applyProtection="1">
      <alignment horizontal="center" vertical="top" wrapText="1"/>
      <protection locked="0" hidden="1"/>
    </xf>
    <xf numFmtId="0" fontId="0" fillId="0" borderId="44" xfId="0" applyBorder="1" applyAlignment="1" applyProtection="1">
      <alignment horizontal="center" vertical="top" wrapText="1"/>
      <protection locked="0" hidden="1"/>
    </xf>
    <xf numFmtId="0" fontId="0" fillId="0" borderId="47" xfId="0" applyBorder="1" applyAlignment="1" applyProtection="1">
      <alignment horizontal="center" vertical="top" wrapText="1"/>
      <protection locked="0" hidden="1"/>
    </xf>
  </cellXfs>
  <cellStyles count="2">
    <cellStyle name="Comma" xfId="1" builtinId="3"/>
    <cellStyle name="Normal" xfId="0" builtinId="0"/>
  </cellStyles>
  <dxfs count="30">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
      <fill>
        <patternFill>
          <bgColor rgb="FF1BA128"/>
        </patternFill>
      </fill>
    </dxf>
    <dxf>
      <fill>
        <patternFill>
          <bgColor rgb="FFFF0000"/>
        </patternFill>
      </fill>
    </dxf>
    <dxf>
      <fill>
        <patternFill>
          <bgColor rgb="FFFF0000"/>
        </patternFill>
      </fill>
    </dxf>
  </dxfs>
  <tableStyles count="0" defaultTableStyle="TableStyleMedium2" defaultPivotStyle="PivotStyleLight16"/>
  <colors>
    <mruColors>
      <color rgb="FF1BA128"/>
      <color rgb="FF159B48"/>
      <color rgb="FF179926"/>
      <color rgb="FF218F2B"/>
      <color rgb="FF298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0"/>
  <sheetViews>
    <sheetView tabSelected="1" view="pageBreakPreview" topLeftCell="B3" zoomScaleNormal="100" zoomScaleSheetLayoutView="100" workbookViewId="0">
      <selection activeCell="B7" sqref="B7"/>
    </sheetView>
  </sheetViews>
  <sheetFormatPr defaultRowHeight="15" x14ac:dyDescent="0.25"/>
  <cols>
    <col min="1" max="1" width="20.7109375" style="1" customWidth="1"/>
    <col min="2" max="11" width="12.7109375" style="1" customWidth="1"/>
    <col min="12" max="16" width="23.28515625" style="1" customWidth="1"/>
    <col min="17" max="16384" width="9.140625" style="1"/>
  </cols>
  <sheetData>
    <row r="1" spans="1:18" ht="23.25" customHeight="1" thickBot="1" x14ac:dyDescent="0.3">
      <c r="A1" s="151" t="s">
        <v>12</v>
      </c>
      <c r="B1" s="152"/>
      <c r="C1" s="152"/>
      <c r="D1" s="152"/>
      <c r="E1" s="152"/>
      <c r="F1" s="152"/>
      <c r="G1" s="152"/>
      <c r="H1" s="152"/>
      <c r="I1" s="152"/>
      <c r="J1" s="152"/>
      <c r="K1" s="152"/>
      <c r="L1" s="152"/>
      <c r="M1" s="152"/>
      <c r="N1" s="152"/>
      <c r="O1" s="152"/>
      <c r="P1" s="152"/>
      <c r="Q1" s="152"/>
      <c r="R1" s="153"/>
    </row>
    <row r="2" spans="1:18" ht="23.25" customHeight="1" thickBot="1" x14ac:dyDescent="0.3">
      <c r="A2" s="154" t="s">
        <v>0</v>
      </c>
      <c r="B2" s="155"/>
      <c r="C2" s="155"/>
      <c r="D2" s="155"/>
      <c r="E2" s="155"/>
      <c r="F2" s="155"/>
      <c r="G2" s="155"/>
      <c r="H2" s="155"/>
      <c r="I2" s="155"/>
      <c r="J2" s="155"/>
      <c r="K2" s="155"/>
      <c r="L2" s="155"/>
      <c r="M2" s="155"/>
      <c r="N2" s="155"/>
      <c r="O2" s="155"/>
      <c r="P2" s="155"/>
      <c r="Q2" s="155"/>
      <c r="R2" s="156"/>
    </row>
    <row r="3" spans="1:18" ht="27" customHeight="1" x14ac:dyDescent="0.25">
      <c r="A3" s="172" t="s">
        <v>1</v>
      </c>
      <c r="B3" s="174" t="s">
        <v>2</v>
      </c>
      <c r="C3" s="160" t="s">
        <v>3</v>
      </c>
      <c r="D3" s="160" t="s">
        <v>14</v>
      </c>
      <c r="E3" s="163" t="s">
        <v>4</v>
      </c>
      <c r="F3" s="184" t="s">
        <v>11</v>
      </c>
      <c r="G3" s="186" t="s">
        <v>16</v>
      </c>
      <c r="H3" s="166" t="s">
        <v>5</v>
      </c>
      <c r="I3" s="168" t="s">
        <v>7</v>
      </c>
      <c r="J3" s="168" t="s">
        <v>9</v>
      </c>
      <c r="K3" s="170" t="s">
        <v>8</v>
      </c>
      <c r="L3" s="177" t="s">
        <v>15</v>
      </c>
      <c r="M3" s="178"/>
      <c r="N3" s="178"/>
      <c r="O3" s="178"/>
      <c r="P3" s="179"/>
      <c r="Q3" s="147" t="s">
        <v>22</v>
      </c>
      <c r="R3" s="148"/>
    </row>
    <row r="4" spans="1:18" ht="27" customHeight="1" thickBot="1" x14ac:dyDescent="0.3">
      <c r="A4" s="172"/>
      <c r="B4" s="175"/>
      <c r="C4" s="161"/>
      <c r="D4" s="161"/>
      <c r="E4" s="164"/>
      <c r="F4" s="184"/>
      <c r="G4" s="186"/>
      <c r="H4" s="167"/>
      <c r="I4" s="169"/>
      <c r="J4" s="169"/>
      <c r="K4" s="171"/>
      <c r="L4" s="180"/>
      <c r="M4" s="178"/>
      <c r="N4" s="178"/>
      <c r="O4" s="178"/>
      <c r="P4" s="179"/>
      <c r="Q4" s="149"/>
      <c r="R4" s="150"/>
    </row>
    <row r="5" spans="1:18" ht="27" customHeight="1" thickBot="1" x14ac:dyDescent="0.3">
      <c r="A5" s="173"/>
      <c r="B5" s="176"/>
      <c r="C5" s="162"/>
      <c r="D5" s="162"/>
      <c r="E5" s="165"/>
      <c r="F5" s="185"/>
      <c r="G5" s="186"/>
      <c r="H5" s="167"/>
      <c r="I5" s="169"/>
      <c r="J5" s="169"/>
      <c r="K5" s="171"/>
      <c r="L5" s="181"/>
      <c r="M5" s="182"/>
      <c r="N5" s="182"/>
      <c r="O5" s="182"/>
      <c r="P5" s="183"/>
      <c r="Q5" s="72" t="s">
        <v>20</v>
      </c>
      <c r="R5" s="72" t="s">
        <v>21</v>
      </c>
    </row>
    <row r="6" spans="1:18" ht="35.1" customHeight="1" thickBot="1" x14ac:dyDescent="0.3">
      <c r="A6" s="55">
        <v>43678</v>
      </c>
      <c r="B6" s="127">
        <v>13861</v>
      </c>
      <c r="C6" s="128">
        <v>91748</v>
      </c>
      <c r="D6" s="128">
        <v>5178</v>
      </c>
      <c r="E6" s="129">
        <v>30</v>
      </c>
      <c r="F6" s="130">
        <v>0</v>
      </c>
      <c r="G6" s="131">
        <v>22</v>
      </c>
      <c r="H6" s="81"/>
      <c r="I6" s="82"/>
      <c r="J6" s="82"/>
      <c r="K6" s="83"/>
      <c r="L6" s="157"/>
      <c r="M6" s="158"/>
      <c r="N6" s="158"/>
      <c r="O6" s="158"/>
      <c r="P6" s="159"/>
      <c r="Q6" s="84"/>
      <c r="R6" s="84"/>
    </row>
    <row r="7" spans="1:18" ht="35.1" customHeight="1" thickBot="1" x14ac:dyDescent="0.3">
      <c r="A7" s="55">
        <v>43709</v>
      </c>
      <c r="B7" s="24"/>
      <c r="C7" s="25"/>
      <c r="D7" s="25"/>
      <c r="E7" s="26"/>
      <c r="F7" s="27"/>
      <c r="G7" s="28"/>
      <c r="H7" s="85">
        <f t="shared" ref="H7:J8" si="0">((B7-B6)/B6)</f>
        <v>-1</v>
      </c>
      <c r="I7" s="86">
        <f t="shared" si="0"/>
        <v>-1</v>
      </c>
      <c r="J7" s="86">
        <f t="shared" si="0"/>
        <v>-1</v>
      </c>
      <c r="K7" s="87">
        <f>((E7-E6)/E6)</f>
        <v>-1</v>
      </c>
      <c r="L7" s="138"/>
      <c r="M7" s="139"/>
      <c r="N7" s="139"/>
      <c r="O7" s="139"/>
      <c r="P7" s="140"/>
      <c r="Q7" s="72"/>
      <c r="R7" s="72"/>
    </row>
    <row r="8" spans="1:18" ht="35.1" customHeight="1" thickBot="1" x14ac:dyDescent="0.3">
      <c r="A8" s="55">
        <v>43739</v>
      </c>
      <c r="B8" s="32"/>
      <c r="C8" s="33"/>
      <c r="D8" s="33"/>
      <c r="E8" s="34"/>
      <c r="F8" s="35"/>
      <c r="G8" s="36"/>
      <c r="H8" s="85" t="e">
        <f t="shared" si="0"/>
        <v>#DIV/0!</v>
      </c>
      <c r="I8" s="86" t="e">
        <f t="shared" si="0"/>
        <v>#DIV/0!</v>
      </c>
      <c r="J8" s="86" t="e">
        <f t="shared" si="0"/>
        <v>#DIV/0!</v>
      </c>
      <c r="K8" s="87" t="e">
        <f t="shared" ref="K8:K18" si="1">((E8-E7)/E7)</f>
        <v>#DIV/0!</v>
      </c>
      <c r="L8" s="141"/>
      <c r="M8" s="142"/>
      <c r="N8" s="142"/>
      <c r="O8" s="142"/>
      <c r="P8" s="143"/>
      <c r="Q8" s="72"/>
      <c r="R8" s="72"/>
    </row>
    <row r="9" spans="1:18" ht="35.1" customHeight="1" thickBot="1" x14ac:dyDescent="0.3">
      <c r="A9" s="55">
        <v>43770</v>
      </c>
      <c r="B9" s="24"/>
      <c r="C9" s="25"/>
      <c r="D9" s="25"/>
      <c r="E9" s="34"/>
      <c r="F9" s="35"/>
      <c r="G9" s="37"/>
      <c r="H9" s="88" t="e">
        <f t="shared" ref="H9:H18" si="2">((B9-B8)/B8)</f>
        <v>#DIV/0!</v>
      </c>
      <c r="I9" s="86" t="e">
        <f t="shared" ref="I9:I18" si="3">((C9-C8)/C8)</f>
        <v>#DIV/0!</v>
      </c>
      <c r="J9" s="86" t="e">
        <f t="shared" ref="J9:J18" si="4">((D9-D8)/D8)</f>
        <v>#DIV/0!</v>
      </c>
      <c r="K9" s="87" t="e">
        <f t="shared" si="1"/>
        <v>#DIV/0!</v>
      </c>
      <c r="L9" s="141"/>
      <c r="M9" s="142"/>
      <c r="N9" s="142"/>
      <c r="O9" s="142"/>
      <c r="P9" s="143"/>
      <c r="Q9" s="72"/>
      <c r="R9" s="72"/>
    </row>
    <row r="10" spans="1:18" ht="35.1" customHeight="1" thickBot="1" x14ac:dyDescent="0.3">
      <c r="A10" s="55">
        <v>43800</v>
      </c>
      <c r="B10" s="24"/>
      <c r="C10" s="25"/>
      <c r="D10" s="25"/>
      <c r="E10" s="34"/>
      <c r="F10" s="35"/>
      <c r="G10" s="37"/>
      <c r="H10" s="88" t="e">
        <f t="shared" si="2"/>
        <v>#DIV/0!</v>
      </c>
      <c r="I10" s="86" t="e">
        <f t="shared" si="3"/>
        <v>#DIV/0!</v>
      </c>
      <c r="J10" s="86" t="e">
        <f t="shared" si="4"/>
        <v>#DIV/0!</v>
      </c>
      <c r="K10" s="87" t="e">
        <f t="shared" si="1"/>
        <v>#DIV/0!</v>
      </c>
      <c r="L10" s="141"/>
      <c r="M10" s="142"/>
      <c r="N10" s="142"/>
      <c r="O10" s="142"/>
      <c r="P10" s="143"/>
      <c r="Q10" s="72"/>
      <c r="R10" s="72"/>
    </row>
    <row r="11" spans="1:18" ht="35.1" customHeight="1" thickBot="1" x14ac:dyDescent="0.3">
      <c r="A11" s="55">
        <v>43831</v>
      </c>
      <c r="B11" s="39"/>
      <c r="C11" s="40"/>
      <c r="D11" s="40"/>
      <c r="E11" s="34"/>
      <c r="F11" s="35"/>
      <c r="G11" s="37"/>
      <c r="H11" s="88" t="e">
        <f t="shared" si="2"/>
        <v>#DIV/0!</v>
      </c>
      <c r="I11" s="86" t="e">
        <f t="shared" si="3"/>
        <v>#DIV/0!</v>
      </c>
      <c r="J11" s="86" t="e">
        <f t="shared" si="4"/>
        <v>#DIV/0!</v>
      </c>
      <c r="K11" s="87" t="e">
        <f t="shared" si="1"/>
        <v>#DIV/0!</v>
      </c>
      <c r="L11" s="141"/>
      <c r="M11" s="142"/>
      <c r="N11" s="142"/>
      <c r="O11" s="142"/>
      <c r="P11" s="143"/>
      <c r="Q11" s="72"/>
      <c r="R11" s="72"/>
    </row>
    <row r="12" spans="1:18" ht="35.1" customHeight="1" thickBot="1" x14ac:dyDescent="0.3">
      <c r="A12" s="55">
        <v>43862</v>
      </c>
      <c r="B12" s="41"/>
      <c r="C12" s="42"/>
      <c r="D12" s="42"/>
      <c r="E12" s="34"/>
      <c r="F12" s="35"/>
      <c r="G12" s="43"/>
      <c r="H12" s="88" t="e">
        <f t="shared" si="2"/>
        <v>#DIV/0!</v>
      </c>
      <c r="I12" s="86" t="e">
        <f t="shared" si="3"/>
        <v>#DIV/0!</v>
      </c>
      <c r="J12" s="86" t="e">
        <f t="shared" si="4"/>
        <v>#DIV/0!</v>
      </c>
      <c r="K12" s="87" t="e">
        <f t="shared" si="1"/>
        <v>#DIV/0!</v>
      </c>
      <c r="L12" s="141"/>
      <c r="M12" s="142"/>
      <c r="N12" s="142"/>
      <c r="O12" s="142"/>
      <c r="P12" s="143"/>
      <c r="Q12" s="72"/>
      <c r="R12" s="72"/>
    </row>
    <row r="13" spans="1:18" ht="35.1" customHeight="1" thickBot="1" x14ac:dyDescent="0.3">
      <c r="A13" s="55">
        <v>43891</v>
      </c>
      <c r="B13" s="41"/>
      <c r="C13" s="42"/>
      <c r="D13" s="42"/>
      <c r="E13" s="34"/>
      <c r="F13" s="35"/>
      <c r="G13" s="43"/>
      <c r="H13" s="88" t="e">
        <f t="shared" si="2"/>
        <v>#DIV/0!</v>
      </c>
      <c r="I13" s="86" t="e">
        <f t="shared" si="3"/>
        <v>#DIV/0!</v>
      </c>
      <c r="J13" s="86" t="e">
        <f t="shared" si="4"/>
        <v>#DIV/0!</v>
      </c>
      <c r="K13" s="87" t="e">
        <f t="shared" si="1"/>
        <v>#DIV/0!</v>
      </c>
      <c r="L13" s="141"/>
      <c r="M13" s="142"/>
      <c r="N13" s="142"/>
      <c r="O13" s="142"/>
      <c r="P13" s="143"/>
      <c r="Q13" s="72"/>
      <c r="R13" s="72"/>
    </row>
    <row r="14" spans="1:18" ht="35.1" customHeight="1" thickBot="1" x14ac:dyDescent="0.3">
      <c r="A14" s="55">
        <v>43922</v>
      </c>
      <c r="B14" s="41"/>
      <c r="C14" s="42"/>
      <c r="D14" s="42"/>
      <c r="E14" s="34"/>
      <c r="F14" s="35"/>
      <c r="G14" s="43"/>
      <c r="H14" s="88" t="e">
        <f t="shared" si="2"/>
        <v>#DIV/0!</v>
      </c>
      <c r="I14" s="86" t="e">
        <f t="shared" si="3"/>
        <v>#DIV/0!</v>
      </c>
      <c r="J14" s="86" t="e">
        <f t="shared" si="4"/>
        <v>#DIV/0!</v>
      </c>
      <c r="K14" s="87" t="e">
        <f t="shared" si="1"/>
        <v>#DIV/0!</v>
      </c>
      <c r="L14" s="141"/>
      <c r="M14" s="142"/>
      <c r="N14" s="142"/>
      <c r="O14" s="142"/>
      <c r="P14" s="143"/>
      <c r="Q14" s="72"/>
      <c r="R14" s="72"/>
    </row>
    <row r="15" spans="1:18" ht="35.1" customHeight="1" thickBot="1" x14ac:dyDescent="0.3">
      <c r="A15" s="55">
        <v>43952</v>
      </c>
      <c r="B15" s="41"/>
      <c r="C15" s="42"/>
      <c r="D15" s="42"/>
      <c r="E15" s="34"/>
      <c r="F15" s="35"/>
      <c r="G15" s="36"/>
      <c r="H15" s="88" t="e">
        <f t="shared" si="2"/>
        <v>#DIV/0!</v>
      </c>
      <c r="I15" s="86" t="e">
        <f t="shared" si="3"/>
        <v>#DIV/0!</v>
      </c>
      <c r="J15" s="86" t="e">
        <f t="shared" si="4"/>
        <v>#DIV/0!</v>
      </c>
      <c r="K15" s="87" t="e">
        <f t="shared" si="1"/>
        <v>#DIV/0!</v>
      </c>
      <c r="L15" s="141"/>
      <c r="M15" s="142"/>
      <c r="N15" s="142"/>
      <c r="O15" s="142"/>
      <c r="P15" s="143"/>
      <c r="Q15" s="72"/>
      <c r="R15" s="72"/>
    </row>
    <row r="16" spans="1:18" ht="35.1" customHeight="1" thickBot="1" x14ac:dyDescent="0.3">
      <c r="A16" s="55">
        <v>43983</v>
      </c>
      <c r="B16" s="41"/>
      <c r="C16" s="42"/>
      <c r="D16" s="42"/>
      <c r="E16" s="26"/>
      <c r="F16" s="27"/>
      <c r="G16" s="28"/>
      <c r="H16" s="88" t="e">
        <f t="shared" si="2"/>
        <v>#DIV/0!</v>
      </c>
      <c r="I16" s="86" t="e">
        <f t="shared" si="3"/>
        <v>#DIV/0!</v>
      </c>
      <c r="J16" s="86" t="e">
        <f t="shared" si="4"/>
        <v>#DIV/0!</v>
      </c>
      <c r="K16" s="87" t="e">
        <f t="shared" si="1"/>
        <v>#DIV/0!</v>
      </c>
      <c r="L16" s="141"/>
      <c r="M16" s="142"/>
      <c r="N16" s="142"/>
      <c r="O16" s="142"/>
      <c r="P16" s="143"/>
      <c r="Q16" s="72"/>
      <c r="R16" s="72"/>
    </row>
    <row r="17" spans="1:18" ht="35.1" customHeight="1" thickBot="1" x14ac:dyDescent="0.3">
      <c r="A17" s="55">
        <v>44013</v>
      </c>
      <c r="B17" s="41"/>
      <c r="C17" s="42"/>
      <c r="D17" s="42"/>
      <c r="E17" s="34"/>
      <c r="F17" s="35"/>
      <c r="G17" s="36"/>
      <c r="H17" s="88" t="e">
        <f t="shared" si="2"/>
        <v>#DIV/0!</v>
      </c>
      <c r="I17" s="86" t="e">
        <f t="shared" si="3"/>
        <v>#DIV/0!</v>
      </c>
      <c r="J17" s="86" t="e">
        <f t="shared" si="4"/>
        <v>#DIV/0!</v>
      </c>
      <c r="K17" s="87" t="e">
        <f t="shared" si="1"/>
        <v>#DIV/0!</v>
      </c>
      <c r="L17" s="141"/>
      <c r="M17" s="142"/>
      <c r="N17" s="142"/>
      <c r="O17" s="142"/>
      <c r="P17" s="143"/>
      <c r="Q17" s="72"/>
      <c r="R17" s="72"/>
    </row>
    <row r="18" spans="1:18" ht="35.1" customHeight="1" thickBot="1" x14ac:dyDescent="0.3">
      <c r="A18" s="55">
        <v>44044</v>
      </c>
      <c r="B18" s="44"/>
      <c r="C18" s="45"/>
      <c r="D18" s="45"/>
      <c r="E18" s="46"/>
      <c r="F18" s="47"/>
      <c r="G18" s="48"/>
      <c r="H18" s="89" t="e">
        <f t="shared" si="2"/>
        <v>#DIV/0!</v>
      </c>
      <c r="I18" s="90" t="e">
        <f t="shared" si="3"/>
        <v>#DIV/0!</v>
      </c>
      <c r="J18" s="90" t="e">
        <f t="shared" si="4"/>
        <v>#DIV/0!</v>
      </c>
      <c r="K18" s="91" t="e">
        <f t="shared" si="1"/>
        <v>#DIV/0!</v>
      </c>
      <c r="L18" s="144"/>
      <c r="M18" s="145"/>
      <c r="N18" s="145"/>
      <c r="O18" s="145"/>
      <c r="P18" s="146"/>
      <c r="Q18" s="72"/>
      <c r="R18" s="72"/>
    </row>
    <row r="19" spans="1:18" ht="15" customHeight="1" thickBot="1" x14ac:dyDescent="0.3">
      <c r="A19" s="132" t="s">
        <v>13</v>
      </c>
      <c r="B19" s="133"/>
      <c r="C19" s="133"/>
      <c r="D19" s="133"/>
      <c r="E19" s="133"/>
      <c r="F19" s="133"/>
      <c r="G19" s="133"/>
      <c r="H19" s="133"/>
      <c r="I19" s="133"/>
      <c r="J19" s="133"/>
      <c r="K19" s="133"/>
      <c r="L19" s="133"/>
      <c r="M19" s="133"/>
      <c r="N19" s="133"/>
      <c r="O19" s="133"/>
      <c r="P19" s="134"/>
      <c r="Q19" s="92">
        <f>SUM(Q7:Q18)</f>
        <v>0</v>
      </c>
      <c r="R19" s="92">
        <f>SUM(R7:R18)</f>
        <v>0</v>
      </c>
    </row>
    <row r="20" spans="1:18" ht="15.75" thickBot="1" x14ac:dyDescent="0.3">
      <c r="A20" s="135"/>
      <c r="B20" s="136"/>
      <c r="C20" s="136"/>
      <c r="D20" s="136"/>
      <c r="E20" s="136"/>
      <c r="F20" s="136"/>
      <c r="G20" s="136"/>
      <c r="H20" s="136"/>
      <c r="I20" s="136"/>
      <c r="J20" s="136"/>
      <c r="K20" s="136"/>
      <c r="L20" s="136"/>
      <c r="M20" s="136"/>
      <c r="N20" s="136"/>
      <c r="O20" s="136"/>
      <c r="P20" s="137"/>
    </row>
  </sheetData>
  <sheetProtection algorithmName="SHA-512" hashValue="jaK876Sy1QVBiEmZjC3Nht7rGtfUB07G/eLQMZzfV1kD+dguvKEc1/Yb0bbupYTWENk1ylivRKEshuNMRNxCDg==" saltValue="guhQLvIQ/m9S63s++1M2PA==" spinCount="100000" sheet="1" objects="1" scenarios="1" formatCells="0" selectLockedCells="1"/>
  <mergeCells count="29">
    <mergeCell ref="Q3:R4"/>
    <mergeCell ref="A1:R1"/>
    <mergeCell ref="A2:R2"/>
    <mergeCell ref="L6:P6"/>
    <mergeCell ref="C3:C5"/>
    <mergeCell ref="E3:E5"/>
    <mergeCell ref="H3:H5"/>
    <mergeCell ref="I3:I5"/>
    <mergeCell ref="J3:J5"/>
    <mergeCell ref="K3:K5"/>
    <mergeCell ref="A3:A5"/>
    <mergeCell ref="B3:B5"/>
    <mergeCell ref="D3:D5"/>
    <mergeCell ref="L3:P5"/>
    <mergeCell ref="F3:F5"/>
    <mergeCell ref="G3:G5"/>
    <mergeCell ref="A19:P20"/>
    <mergeCell ref="L7:P7"/>
    <mergeCell ref="L8:P8"/>
    <mergeCell ref="L9:P9"/>
    <mergeCell ref="L18:P18"/>
    <mergeCell ref="L17:P17"/>
    <mergeCell ref="L16:P16"/>
    <mergeCell ref="L15:P15"/>
    <mergeCell ref="L14:P14"/>
    <mergeCell ref="L13:P13"/>
    <mergeCell ref="L12:P12"/>
    <mergeCell ref="L11:P11"/>
    <mergeCell ref="L10:P10"/>
  </mergeCells>
  <conditionalFormatting sqref="H7:K18">
    <cfRule type="cellIs" dxfId="29" priority="1" operator="greaterThanOrEqual">
      <formula>0.1</formula>
    </cfRule>
    <cfRule type="cellIs" dxfId="28" priority="2" operator="lessThanOrEqual">
      <formula>-0.1</formula>
    </cfRule>
    <cfRule type="cellIs" dxfId="27" priority="3" operator="between">
      <formula>-0.0999999999999999</formula>
      <formula>0.0999999999999999</formula>
    </cfRule>
  </conditionalFormatting>
  <pageMargins left="0.25" right="0.25" top="0.75" bottom="0.75" header="0.3" footer="0.3"/>
  <pageSetup scale="47"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W92"/>
  <sheetViews>
    <sheetView view="pageBreakPreview" zoomScale="70" zoomScaleNormal="100" zoomScaleSheetLayoutView="70" workbookViewId="0">
      <selection activeCell="B7" sqref="B7"/>
    </sheetView>
  </sheetViews>
  <sheetFormatPr defaultRowHeight="15" x14ac:dyDescent="0.25"/>
  <cols>
    <col min="1" max="1" width="20.7109375" style="1" customWidth="1"/>
    <col min="2" max="11" width="12.7109375" style="1" customWidth="1"/>
    <col min="12" max="12" width="25.7109375" style="1" customWidth="1"/>
    <col min="13" max="13" width="20.7109375" style="1" customWidth="1"/>
    <col min="14" max="23" width="12.7109375" style="1" customWidth="1"/>
    <col min="24" max="16384" width="9.140625" style="1"/>
  </cols>
  <sheetData>
    <row r="1" spans="1:21" ht="24" customHeight="1" thickBot="1" x14ac:dyDescent="0.3">
      <c r="A1" s="151" t="s">
        <v>12</v>
      </c>
      <c r="B1" s="152"/>
      <c r="C1" s="152"/>
      <c r="D1" s="152"/>
      <c r="E1" s="152"/>
      <c r="F1" s="152"/>
      <c r="G1" s="152"/>
      <c r="H1" s="152"/>
      <c r="I1" s="152"/>
      <c r="J1" s="152"/>
      <c r="K1" s="152"/>
      <c r="L1" s="152"/>
      <c r="M1" s="152"/>
      <c r="N1" s="152"/>
      <c r="O1" s="152"/>
      <c r="P1" s="152"/>
      <c r="Q1" s="152"/>
      <c r="R1" s="152"/>
      <c r="S1" s="152"/>
      <c r="T1" s="152"/>
      <c r="U1" s="153"/>
    </row>
    <row r="2" spans="1:21" ht="21" customHeight="1" thickBot="1" x14ac:dyDescent="0.3">
      <c r="A2" s="154" t="s">
        <v>17</v>
      </c>
      <c r="B2" s="155"/>
      <c r="C2" s="155"/>
      <c r="D2" s="155"/>
      <c r="E2" s="155"/>
      <c r="F2" s="155"/>
      <c r="G2" s="155"/>
      <c r="H2" s="155"/>
      <c r="I2" s="155"/>
      <c r="J2" s="155"/>
      <c r="K2" s="155"/>
      <c r="L2" s="155"/>
      <c r="M2" s="155"/>
      <c r="N2" s="155"/>
      <c r="O2" s="155"/>
      <c r="P2" s="155"/>
      <c r="Q2" s="155"/>
      <c r="R2" s="155"/>
      <c r="S2" s="155"/>
      <c r="T2" s="155"/>
      <c r="U2" s="156"/>
    </row>
    <row r="3" spans="1:21" ht="27" customHeight="1" x14ac:dyDescent="0.25">
      <c r="A3" s="172" t="s">
        <v>1</v>
      </c>
      <c r="B3" s="259" t="s">
        <v>2</v>
      </c>
      <c r="C3" s="251" t="s">
        <v>3</v>
      </c>
      <c r="D3" s="251" t="s">
        <v>14</v>
      </c>
      <c r="E3" s="261" t="s">
        <v>4</v>
      </c>
      <c r="F3" s="255" t="s">
        <v>11</v>
      </c>
      <c r="G3" s="257" t="s">
        <v>16</v>
      </c>
      <c r="H3" s="259" t="s">
        <v>5</v>
      </c>
      <c r="I3" s="251" t="s">
        <v>10</v>
      </c>
      <c r="J3" s="251" t="s">
        <v>6</v>
      </c>
      <c r="K3" s="253" t="s">
        <v>8</v>
      </c>
      <c r="L3" s="235" t="s">
        <v>15</v>
      </c>
      <c r="M3" s="236"/>
      <c r="N3" s="236"/>
      <c r="O3" s="236"/>
      <c r="P3" s="236"/>
      <c r="Q3" s="236"/>
      <c r="R3" s="236"/>
      <c r="S3" s="237"/>
      <c r="T3" s="177" t="s">
        <v>22</v>
      </c>
      <c r="U3" s="250"/>
    </row>
    <row r="4" spans="1:21" ht="27" customHeight="1" thickBot="1" x14ac:dyDescent="0.3">
      <c r="A4" s="172"/>
      <c r="B4" s="259"/>
      <c r="C4" s="251"/>
      <c r="D4" s="251"/>
      <c r="E4" s="261"/>
      <c r="F4" s="255"/>
      <c r="G4" s="257"/>
      <c r="H4" s="259"/>
      <c r="I4" s="251"/>
      <c r="J4" s="251"/>
      <c r="K4" s="253"/>
      <c r="L4" s="141"/>
      <c r="M4" s="142"/>
      <c r="N4" s="142"/>
      <c r="O4" s="142"/>
      <c r="P4" s="142"/>
      <c r="Q4" s="142"/>
      <c r="R4" s="142"/>
      <c r="S4" s="143"/>
      <c r="T4" s="149"/>
      <c r="U4" s="150"/>
    </row>
    <row r="5" spans="1:21" ht="27" customHeight="1" thickBot="1" x14ac:dyDescent="0.3">
      <c r="A5" s="173"/>
      <c r="B5" s="260"/>
      <c r="C5" s="252"/>
      <c r="D5" s="252"/>
      <c r="E5" s="262"/>
      <c r="F5" s="256"/>
      <c r="G5" s="258"/>
      <c r="H5" s="260"/>
      <c r="I5" s="252"/>
      <c r="J5" s="252"/>
      <c r="K5" s="254"/>
      <c r="L5" s="141"/>
      <c r="M5" s="142"/>
      <c r="N5" s="142"/>
      <c r="O5" s="142"/>
      <c r="P5" s="142"/>
      <c r="Q5" s="142"/>
      <c r="R5" s="142"/>
      <c r="S5" s="143"/>
      <c r="T5" s="72" t="s">
        <v>20</v>
      </c>
      <c r="U5" s="72" t="s">
        <v>21</v>
      </c>
    </row>
    <row r="6" spans="1:21" ht="35.1" customHeight="1" thickBot="1" x14ac:dyDescent="0.3">
      <c r="A6" s="55">
        <v>43678</v>
      </c>
      <c r="B6" s="57">
        <v>6777</v>
      </c>
      <c r="C6" s="57">
        <v>36590</v>
      </c>
      <c r="D6" s="57">
        <v>2097</v>
      </c>
      <c r="E6" s="57">
        <v>9</v>
      </c>
      <c r="F6" s="57">
        <v>0</v>
      </c>
      <c r="G6" s="57">
        <v>27</v>
      </c>
      <c r="H6" s="21"/>
      <c r="I6" s="22"/>
      <c r="J6" s="22"/>
      <c r="K6" s="56"/>
      <c r="L6" s="238"/>
      <c r="M6" s="239"/>
      <c r="N6" s="239"/>
      <c r="O6" s="239"/>
      <c r="P6" s="239"/>
      <c r="Q6" s="239"/>
      <c r="R6" s="239"/>
      <c r="S6" s="240"/>
      <c r="T6" s="71"/>
      <c r="U6" s="71"/>
    </row>
    <row r="7" spans="1:21" ht="35.1" customHeight="1" thickBot="1" x14ac:dyDescent="0.3">
      <c r="A7" s="55">
        <v>43709</v>
      </c>
      <c r="B7" s="25">
        <f>SUM(B27,N27,B45,N45,B63,N63,B81,N81)</f>
        <v>0</v>
      </c>
      <c r="C7" s="25">
        <f t="shared" ref="C7:E7" si="0">SUM(C27,O27,C45,O45,C63,O63,C81,O81)</f>
        <v>0</v>
      </c>
      <c r="D7" s="25">
        <f t="shared" si="0"/>
        <v>0</v>
      </c>
      <c r="E7" s="25">
        <f t="shared" si="0"/>
        <v>0</v>
      </c>
      <c r="F7" s="25">
        <f>SUM(F27,R27,F45,R45,F63,R63,F81,R81)</f>
        <v>0</v>
      </c>
      <c r="G7" s="25">
        <f>MAX(G27,S27,G45,S45,G63,S63,G81,S81)</f>
        <v>0</v>
      </c>
      <c r="H7" s="29">
        <f t="shared" ref="H7:J8" si="1">((B7-B6)/B6)</f>
        <v>-1</v>
      </c>
      <c r="I7" s="30">
        <f t="shared" si="1"/>
        <v>-1</v>
      </c>
      <c r="J7" s="30">
        <f t="shared" si="1"/>
        <v>-1</v>
      </c>
      <c r="K7" s="53">
        <f>((E7-E6)/E6)</f>
        <v>-1</v>
      </c>
      <c r="L7" s="138"/>
      <c r="M7" s="139"/>
      <c r="N7" s="139"/>
      <c r="O7" s="139"/>
      <c r="P7" s="139"/>
      <c r="Q7" s="139"/>
      <c r="R7" s="139"/>
      <c r="S7" s="140"/>
      <c r="T7" s="72"/>
      <c r="U7" s="72"/>
    </row>
    <row r="8" spans="1:21" ht="35.1" customHeight="1" thickBot="1" x14ac:dyDescent="0.3">
      <c r="A8" s="55">
        <v>43739</v>
      </c>
      <c r="B8" s="25">
        <f t="shared" ref="B8:B18" si="2">SUM(B28,N28,B46,N46,B64,N64,B82,N82)</f>
        <v>0</v>
      </c>
      <c r="C8" s="25">
        <f t="shared" ref="C8:C18" si="3">SUM(C28,O28,C46,O46,C64,O64,C82,O82)</f>
        <v>0</v>
      </c>
      <c r="D8" s="25">
        <f t="shared" ref="D8:D18" si="4">SUM(D28,P28,D46,P46,D64,P64,D82,P82)</f>
        <v>0</v>
      </c>
      <c r="E8" s="25">
        <f t="shared" ref="E8:F18" si="5">SUM(E28,Q28,E46,Q46,E64,Q64,E82,Q82)</f>
        <v>0</v>
      </c>
      <c r="F8" s="25">
        <f t="shared" si="5"/>
        <v>0</v>
      </c>
      <c r="G8" s="25">
        <f t="shared" ref="G8:G18" si="6">MAX(G28,S28,G46,S46,G64,S64,G82,S82)</f>
        <v>0</v>
      </c>
      <c r="H8" s="29" t="e">
        <f t="shared" si="1"/>
        <v>#DIV/0!</v>
      </c>
      <c r="I8" s="30" t="e">
        <f t="shared" si="1"/>
        <v>#DIV/0!</v>
      </c>
      <c r="J8" s="30" t="e">
        <f t="shared" si="1"/>
        <v>#DIV/0!</v>
      </c>
      <c r="K8" s="53" t="e">
        <f t="shared" ref="K8:K18" si="7">((E8-E7)/E7)</f>
        <v>#DIV/0!</v>
      </c>
      <c r="L8" s="141"/>
      <c r="M8" s="142"/>
      <c r="N8" s="142"/>
      <c r="O8" s="142"/>
      <c r="P8" s="142"/>
      <c r="Q8" s="142"/>
      <c r="R8" s="142"/>
      <c r="S8" s="143"/>
      <c r="T8" s="72"/>
      <c r="U8" s="72"/>
    </row>
    <row r="9" spans="1:21" ht="35.1" customHeight="1" thickBot="1" x14ac:dyDescent="0.3">
      <c r="A9" s="55">
        <v>43770</v>
      </c>
      <c r="B9" s="25">
        <f t="shared" si="2"/>
        <v>0</v>
      </c>
      <c r="C9" s="25">
        <f t="shared" si="3"/>
        <v>0</v>
      </c>
      <c r="D9" s="25">
        <f t="shared" si="4"/>
        <v>0</v>
      </c>
      <c r="E9" s="25">
        <f t="shared" si="5"/>
        <v>0</v>
      </c>
      <c r="F9" s="25">
        <f t="shared" ref="F9:F18" si="8">SUM(F29,R29,F47,R47,F65,R65,F83,R83)</f>
        <v>0</v>
      </c>
      <c r="G9" s="25">
        <f t="shared" si="6"/>
        <v>0</v>
      </c>
      <c r="H9" s="38" t="e">
        <f>((B9-B8)/B8)</f>
        <v>#DIV/0!</v>
      </c>
      <c r="I9" s="30" t="e">
        <f t="shared" ref="I9:I18" si="9">((C9-C8)/C8)</f>
        <v>#DIV/0!</v>
      </c>
      <c r="J9" s="30" t="e">
        <f t="shared" ref="J9:J18" si="10">((D9-D8)/D8)</f>
        <v>#DIV/0!</v>
      </c>
      <c r="K9" s="53" t="e">
        <f t="shared" si="7"/>
        <v>#DIV/0!</v>
      </c>
      <c r="L9" s="141"/>
      <c r="M9" s="142"/>
      <c r="N9" s="142"/>
      <c r="O9" s="142"/>
      <c r="P9" s="142"/>
      <c r="Q9" s="142"/>
      <c r="R9" s="142"/>
      <c r="S9" s="143"/>
      <c r="T9" s="72"/>
      <c r="U9" s="72"/>
    </row>
    <row r="10" spans="1:21" ht="35.1" customHeight="1" thickBot="1" x14ac:dyDescent="0.3">
      <c r="A10" s="55">
        <v>43800</v>
      </c>
      <c r="B10" s="25">
        <f t="shared" si="2"/>
        <v>0</v>
      </c>
      <c r="C10" s="25">
        <f t="shared" si="3"/>
        <v>0</v>
      </c>
      <c r="D10" s="25">
        <f t="shared" si="4"/>
        <v>0</v>
      </c>
      <c r="E10" s="25">
        <f t="shared" si="5"/>
        <v>0</v>
      </c>
      <c r="F10" s="25">
        <f t="shared" si="8"/>
        <v>0</v>
      </c>
      <c r="G10" s="25">
        <f t="shared" si="6"/>
        <v>0</v>
      </c>
      <c r="H10" s="38" t="e">
        <f t="shared" ref="H10:H18" si="11">((B10-B9)/B9)</f>
        <v>#DIV/0!</v>
      </c>
      <c r="I10" s="30" t="e">
        <f t="shared" si="9"/>
        <v>#DIV/0!</v>
      </c>
      <c r="J10" s="30" t="e">
        <f t="shared" si="10"/>
        <v>#DIV/0!</v>
      </c>
      <c r="K10" s="53" t="e">
        <f t="shared" si="7"/>
        <v>#DIV/0!</v>
      </c>
      <c r="L10" s="141"/>
      <c r="M10" s="142"/>
      <c r="N10" s="142"/>
      <c r="O10" s="142"/>
      <c r="P10" s="142"/>
      <c r="Q10" s="142"/>
      <c r="R10" s="142"/>
      <c r="S10" s="143"/>
      <c r="T10" s="72"/>
      <c r="U10" s="72"/>
    </row>
    <row r="11" spans="1:21" ht="35.1" customHeight="1" thickBot="1" x14ac:dyDescent="0.3">
      <c r="A11" s="55">
        <v>43831</v>
      </c>
      <c r="B11" s="25">
        <f t="shared" si="2"/>
        <v>0</v>
      </c>
      <c r="C11" s="25">
        <f t="shared" si="3"/>
        <v>0</v>
      </c>
      <c r="D11" s="25">
        <f t="shared" si="4"/>
        <v>0</v>
      </c>
      <c r="E11" s="25">
        <f t="shared" si="5"/>
        <v>0</v>
      </c>
      <c r="F11" s="25">
        <f t="shared" si="8"/>
        <v>0</v>
      </c>
      <c r="G11" s="25">
        <f t="shared" si="6"/>
        <v>0</v>
      </c>
      <c r="H11" s="38" t="e">
        <f t="shared" si="11"/>
        <v>#DIV/0!</v>
      </c>
      <c r="I11" s="30" t="e">
        <f t="shared" si="9"/>
        <v>#DIV/0!</v>
      </c>
      <c r="J11" s="30" t="e">
        <f t="shared" si="10"/>
        <v>#DIV/0!</v>
      </c>
      <c r="K11" s="53" t="e">
        <f t="shared" si="7"/>
        <v>#DIV/0!</v>
      </c>
      <c r="L11" s="141"/>
      <c r="M11" s="142"/>
      <c r="N11" s="142"/>
      <c r="O11" s="142"/>
      <c r="P11" s="142"/>
      <c r="Q11" s="142"/>
      <c r="R11" s="142"/>
      <c r="S11" s="143"/>
      <c r="T11" s="72"/>
      <c r="U11" s="72"/>
    </row>
    <row r="12" spans="1:21" ht="35.1" customHeight="1" thickBot="1" x14ac:dyDescent="0.3">
      <c r="A12" s="55">
        <v>43862</v>
      </c>
      <c r="B12" s="25">
        <f t="shared" si="2"/>
        <v>0</v>
      </c>
      <c r="C12" s="25">
        <f t="shared" si="3"/>
        <v>0</v>
      </c>
      <c r="D12" s="25">
        <f t="shared" si="4"/>
        <v>0</v>
      </c>
      <c r="E12" s="25">
        <f t="shared" si="5"/>
        <v>0</v>
      </c>
      <c r="F12" s="25">
        <f t="shared" si="8"/>
        <v>0</v>
      </c>
      <c r="G12" s="25">
        <f t="shared" si="6"/>
        <v>0</v>
      </c>
      <c r="H12" s="38" t="e">
        <f t="shared" si="11"/>
        <v>#DIV/0!</v>
      </c>
      <c r="I12" s="30" t="e">
        <f t="shared" si="9"/>
        <v>#DIV/0!</v>
      </c>
      <c r="J12" s="30" t="e">
        <f t="shared" si="10"/>
        <v>#DIV/0!</v>
      </c>
      <c r="K12" s="53" t="e">
        <f t="shared" si="7"/>
        <v>#DIV/0!</v>
      </c>
      <c r="L12" s="141"/>
      <c r="M12" s="142"/>
      <c r="N12" s="142"/>
      <c r="O12" s="142"/>
      <c r="P12" s="142"/>
      <c r="Q12" s="142"/>
      <c r="R12" s="142"/>
      <c r="S12" s="143"/>
      <c r="T12" s="72"/>
      <c r="U12" s="72"/>
    </row>
    <row r="13" spans="1:21" ht="35.1" customHeight="1" thickBot="1" x14ac:dyDescent="0.3">
      <c r="A13" s="55">
        <v>43891</v>
      </c>
      <c r="B13" s="25">
        <f t="shared" si="2"/>
        <v>0</v>
      </c>
      <c r="C13" s="25">
        <f t="shared" si="3"/>
        <v>0</v>
      </c>
      <c r="D13" s="25">
        <f t="shared" si="4"/>
        <v>0</v>
      </c>
      <c r="E13" s="25">
        <f t="shared" si="5"/>
        <v>0</v>
      </c>
      <c r="F13" s="25">
        <f t="shared" si="8"/>
        <v>0</v>
      </c>
      <c r="G13" s="25">
        <f t="shared" si="6"/>
        <v>0</v>
      </c>
      <c r="H13" s="38" t="e">
        <f>((B13-B12)/B12)</f>
        <v>#DIV/0!</v>
      </c>
      <c r="I13" s="30" t="e">
        <f t="shared" si="9"/>
        <v>#DIV/0!</v>
      </c>
      <c r="J13" s="30" t="e">
        <f t="shared" si="10"/>
        <v>#DIV/0!</v>
      </c>
      <c r="K13" s="53" t="e">
        <f t="shared" si="7"/>
        <v>#DIV/0!</v>
      </c>
      <c r="L13" s="141"/>
      <c r="M13" s="142"/>
      <c r="N13" s="142"/>
      <c r="O13" s="142"/>
      <c r="P13" s="142"/>
      <c r="Q13" s="142"/>
      <c r="R13" s="142"/>
      <c r="S13" s="143"/>
      <c r="T13" s="72"/>
      <c r="U13" s="72"/>
    </row>
    <row r="14" spans="1:21" ht="35.1" customHeight="1" thickBot="1" x14ac:dyDescent="0.3">
      <c r="A14" s="55">
        <v>43922</v>
      </c>
      <c r="B14" s="25">
        <f t="shared" si="2"/>
        <v>0</v>
      </c>
      <c r="C14" s="25">
        <f t="shared" si="3"/>
        <v>0</v>
      </c>
      <c r="D14" s="25">
        <f t="shared" si="4"/>
        <v>0</v>
      </c>
      <c r="E14" s="25">
        <f t="shared" si="5"/>
        <v>0</v>
      </c>
      <c r="F14" s="25">
        <f t="shared" si="8"/>
        <v>0</v>
      </c>
      <c r="G14" s="25">
        <f t="shared" si="6"/>
        <v>0</v>
      </c>
      <c r="H14" s="38" t="e">
        <f>((B14-B13)/B13)</f>
        <v>#DIV/0!</v>
      </c>
      <c r="I14" s="30" t="e">
        <f t="shared" si="9"/>
        <v>#DIV/0!</v>
      </c>
      <c r="J14" s="30" t="e">
        <f t="shared" si="10"/>
        <v>#DIV/0!</v>
      </c>
      <c r="K14" s="53" t="e">
        <f t="shared" si="7"/>
        <v>#DIV/0!</v>
      </c>
      <c r="L14" s="141"/>
      <c r="M14" s="142"/>
      <c r="N14" s="142"/>
      <c r="O14" s="142"/>
      <c r="P14" s="142"/>
      <c r="Q14" s="142"/>
      <c r="R14" s="142"/>
      <c r="S14" s="143"/>
      <c r="T14" s="72"/>
      <c r="U14" s="72"/>
    </row>
    <row r="15" spans="1:21" ht="35.1" customHeight="1" thickBot="1" x14ac:dyDescent="0.3">
      <c r="A15" s="55">
        <v>43952</v>
      </c>
      <c r="B15" s="25">
        <f t="shared" si="2"/>
        <v>0</v>
      </c>
      <c r="C15" s="25">
        <f t="shared" si="3"/>
        <v>0</v>
      </c>
      <c r="D15" s="25">
        <f t="shared" si="4"/>
        <v>0</v>
      </c>
      <c r="E15" s="25">
        <f t="shared" si="5"/>
        <v>0</v>
      </c>
      <c r="F15" s="25">
        <f t="shared" si="8"/>
        <v>0</v>
      </c>
      <c r="G15" s="25">
        <f t="shared" si="6"/>
        <v>0</v>
      </c>
      <c r="H15" s="38" t="e">
        <f t="shared" si="11"/>
        <v>#DIV/0!</v>
      </c>
      <c r="I15" s="30" t="e">
        <f t="shared" si="9"/>
        <v>#DIV/0!</v>
      </c>
      <c r="J15" s="30" t="e">
        <f t="shared" si="10"/>
        <v>#DIV/0!</v>
      </c>
      <c r="K15" s="53" t="e">
        <f t="shared" si="7"/>
        <v>#DIV/0!</v>
      </c>
      <c r="L15" s="141"/>
      <c r="M15" s="142"/>
      <c r="N15" s="142"/>
      <c r="O15" s="142"/>
      <c r="P15" s="142"/>
      <c r="Q15" s="142"/>
      <c r="R15" s="142"/>
      <c r="S15" s="143"/>
      <c r="T15" s="72"/>
      <c r="U15" s="72"/>
    </row>
    <row r="16" spans="1:21" ht="35.1" customHeight="1" thickBot="1" x14ac:dyDescent="0.3">
      <c r="A16" s="55">
        <v>43983</v>
      </c>
      <c r="B16" s="25">
        <f t="shared" si="2"/>
        <v>0</v>
      </c>
      <c r="C16" s="25">
        <f t="shared" si="3"/>
        <v>0</v>
      </c>
      <c r="D16" s="25">
        <f t="shared" si="4"/>
        <v>0</v>
      </c>
      <c r="E16" s="25">
        <f t="shared" si="5"/>
        <v>0</v>
      </c>
      <c r="F16" s="25">
        <f t="shared" si="8"/>
        <v>0</v>
      </c>
      <c r="G16" s="25">
        <f t="shared" si="6"/>
        <v>0</v>
      </c>
      <c r="H16" s="38" t="e">
        <f t="shared" si="11"/>
        <v>#DIV/0!</v>
      </c>
      <c r="I16" s="30" t="e">
        <f t="shared" si="9"/>
        <v>#DIV/0!</v>
      </c>
      <c r="J16" s="30" t="e">
        <f t="shared" si="10"/>
        <v>#DIV/0!</v>
      </c>
      <c r="K16" s="53" t="e">
        <f t="shared" si="7"/>
        <v>#DIV/0!</v>
      </c>
      <c r="L16" s="141"/>
      <c r="M16" s="142"/>
      <c r="N16" s="142"/>
      <c r="O16" s="142"/>
      <c r="P16" s="142"/>
      <c r="Q16" s="142"/>
      <c r="R16" s="142"/>
      <c r="S16" s="143"/>
      <c r="T16" s="72"/>
      <c r="U16" s="72"/>
    </row>
    <row r="17" spans="1:23" ht="35.1" customHeight="1" thickBot="1" x14ac:dyDescent="0.3">
      <c r="A17" s="55">
        <v>44013</v>
      </c>
      <c r="B17" s="25">
        <f t="shared" si="2"/>
        <v>0</v>
      </c>
      <c r="C17" s="25">
        <f t="shared" si="3"/>
        <v>0</v>
      </c>
      <c r="D17" s="25">
        <f t="shared" si="4"/>
        <v>0</v>
      </c>
      <c r="E17" s="25">
        <f t="shared" si="5"/>
        <v>0</v>
      </c>
      <c r="F17" s="25">
        <f t="shared" si="8"/>
        <v>0</v>
      </c>
      <c r="G17" s="25">
        <f t="shared" si="6"/>
        <v>0</v>
      </c>
      <c r="H17" s="38" t="e">
        <f t="shared" si="11"/>
        <v>#DIV/0!</v>
      </c>
      <c r="I17" s="30" t="e">
        <f t="shared" si="9"/>
        <v>#DIV/0!</v>
      </c>
      <c r="J17" s="30" t="e">
        <f t="shared" si="10"/>
        <v>#DIV/0!</v>
      </c>
      <c r="K17" s="53" t="e">
        <f t="shared" si="7"/>
        <v>#DIV/0!</v>
      </c>
      <c r="L17" s="141"/>
      <c r="M17" s="142"/>
      <c r="N17" s="142"/>
      <c r="O17" s="142"/>
      <c r="P17" s="142"/>
      <c r="Q17" s="142"/>
      <c r="R17" s="142"/>
      <c r="S17" s="143"/>
      <c r="T17" s="72"/>
      <c r="U17" s="72"/>
    </row>
    <row r="18" spans="1:23" ht="35.1" customHeight="1" thickBot="1" x14ac:dyDescent="0.3">
      <c r="A18" s="55">
        <v>44044</v>
      </c>
      <c r="B18" s="25">
        <f t="shared" si="2"/>
        <v>0</v>
      </c>
      <c r="C18" s="25">
        <f t="shared" si="3"/>
        <v>0</v>
      </c>
      <c r="D18" s="25">
        <f t="shared" si="4"/>
        <v>0</v>
      </c>
      <c r="E18" s="25">
        <f t="shared" si="5"/>
        <v>0</v>
      </c>
      <c r="F18" s="25">
        <f t="shared" si="8"/>
        <v>0</v>
      </c>
      <c r="G18" s="25">
        <f t="shared" si="6"/>
        <v>0</v>
      </c>
      <c r="H18" s="49" t="e">
        <f t="shared" si="11"/>
        <v>#DIV/0!</v>
      </c>
      <c r="I18" s="50" t="e">
        <f t="shared" si="9"/>
        <v>#DIV/0!</v>
      </c>
      <c r="J18" s="50" t="e">
        <f t="shared" si="10"/>
        <v>#DIV/0!</v>
      </c>
      <c r="K18" s="54" t="e">
        <f t="shared" si="7"/>
        <v>#DIV/0!</v>
      </c>
      <c r="L18" s="144"/>
      <c r="M18" s="145"/>
      <c r="N18" s="145"/>
      <c r="O18" s="145"/>
      <c r="P18" s="145"/>
      <c r="Q18" s="145"/>
      <c r="R18" s="145"/>
      <c r="S18" s="146"/>
      <c r="T18" s="72"/>
      <c r="U18" s="72"/>
    </row>
    <row r="19" spans="1:23" ht="15" customHeight="1" thickBot="1" x14ac:dyDescent="0.3">
      <c r="A19" s="263" t="s">
        <v>13</v>
      </c>
      <c r="B19" s="264"/>
      <c r="C19" s="264"/>
      <c r="D19" s="264"/>
      <c r="E19" s="264"/>
      <c r="F19" s="264"/>
      <c r="G19" s="264"/>
      <c r="H19" s="264"/>
      <c r="I19" s="264"/>
      <c r="J19" s="264"/>
      <c r="K19" s="264"/>
      <c r="L19" s="264"/>
      <c r="M19" s="264"/>
      <c r="N19" s="264"/>
      <c r="O19" s="264"/>
      <c r="P19" s="264"/>
      <c r="Q19" s="264"/>
      <c r="R19" s="264"/>
      <c r="S19" s="265"/>
      <c r="T19" s="73">
        <f>SUM(T7:T18)</f>
        <v>0</v>
      </c>
      <c r="U19" s="73">
        <f>SUM(U7:U18)</f>
        <v>0</v>
      </c>
    </row>
    <row r="20" spans="1:23" ht="15.75" thickBot="1" x14ac:dyDescent="0.3">
      <c r="A20" s="266"/>
      <c r="B20" s="267"/>
      <c r="C20" s="267"/>
      <c r="D20" s="267"/>
      <c r="E20" s="267"/>
      <c r="F20" s="267"/>
      <c r="G20" s="267"/>
      <c r="H20" s="267"/>
      <c r="I20" s="267"/>
      <c r="J20" s="267"/>
      <c r="K20" s="267"/>
      <c r="L20" s="267"/>
      <c r="M20" s="267"/>
      <c r="N20" s="267"/>
      <c r="O20" s="267"/>
      <c r="P20" s="267"/>
      <c r="Q20" s="267"/>
      <c r="R20" s="267"/>
      <c r="S20" s="268"/>
    </row>
    <row r="21" spans="1:23" ht="15.75" thickBot="1" x14ac:dyDescent="0.3"/>
    <row r="22" spans="1:23" ht="24" customHeight="1" thickBot="1" x14ac:dyDescent="0.3">
      <c r="A22" s="215" t="s">
        <v>18</v>
      </c>
      <c r="B22" s="216"/>
      <c r="C22" s="216"/>
      <c r="D22" s="216"/>
      <c r="E22" s="216"/>
      <c r="F22" s="216"/>
      <c r="G22" s="216"/>
      <c r="H22" s="216"/>
      <c r="I22" s="216"/>
      <c r="J22" s="216"/>
      <c r="K22" s="217"/>
      <c r="M22" s="215" t="s">
        <v>19</v>
      </c>
      <c r="N22" s="216"/>
      <c r="O22" s="216"/>
      <c r="P22" s="216"/>
      <c r="Q22" s="216"/>
      <c r="R22" s="216"/>
      <c r="S22" s="216"/>
      <c r="T22" s="216"/>
      <c r="U22" s="216"/>
      <c r="V22" s="216"/>
      <c r="W22" s="217"/>
    </row>
    <row r="23" spans="1:23" ht="24.95" customHeight="1" x14ac:dyDescent="0.25">
      <c r="A23" s="228" t="s">
        <v>1</v>
      </c>
      <c r="B23" s="234" t="s">
        <v>2</v>
      </c>
      <c r="C23" s="218" t="s">
        <v>3</v>
      </c>
      <c r="D23" s="218" t="s">
        <v>14</v>
      </c>
      <c r="E23" s="219" t="s">
        <v>4</v>
      </c>
      <c r="F23" s="221" t="s">
        <v>11</v>
      </c>
      <c r="G23" s="224" t="s">
        <v>16</v>
      </c>
      <c r="H23" s="246" t="s">
        <v>5</v>
      </c>
      <c r="I23" s="248" t="s">
        <v>10</v>
      </c>
      <c r="J23" s="248" t="s">
        <v>6</v>
      </c>
      <c r="K23" s="241" t="s">
        <v>8</v>
      </c>
      <c r="M23" s="228" t="s">
        <v>1</v>
      </c>
      <c r="N23" s="234" t="s">
        <v>2</v>
      </c>
      <c r="O23" s="218" t="s">
        <v>3</v>
      </c>
      <c r="P23" s="218" t="s">
        <v>14</v>
      </c>
      <c r="Q23" s="219" t="s">
        <v>4</v>
      </c>
      <c r="R23" s="221" t="s">
        <v>11</v>
      </c>
      <c r="S23" s="224" t="s">
        <v>16</v>
      </c>
      <c r="T23" s="246" t="s">
        <v>5</v>
      </c>
      <c r="U23" s="248" t="s">
        <v>10</v>
      </c>
      <c r="V23" s="248" t="s">
        <v>6</v>
      </c>
      <c r="W23" s="241" t="s">
        <v>8</v>
      </c>
    </row>
    <row r="24" spans="1:23" ht="24.95" customHeight="1" x14ac:dyDescent="0.25">
      <c r="A24" s="172"/>
      <c r="B24" s="174"/>
      <c r="C24" s="160"/>
      <c r="D24" s="160"/>
      <c r="E24" s="163"/>
      <c r="F24" s="186"/>
      <c r="G24" s="225"/>
      <c r="H24" s="247"/>
      <c r="I24" s="249"/>
      <c r="J24" s="249"/>
      <c r="K24" s="242"/>
      <c r="M24" s="172"/>
      <c r="N24" s="174"/>
      <c r="O24" s="160"/>
      <c r="P24" s="160"/>
      <c r="Q24" s="163"/>
      <c r="R24" s="186"/>
      <c r="S24" s="225"/>
      <c r="T24" s="247"/>
      <c r="U24" s="249"/>
      <c r="V24" s="249"/>
      <c r="W24" s="242"/>
    </row>
    <row r="25" spans="1:23" ht="24.95" customHeight="1" x14ac:dyDescent="0.25">
      <c r="A25" s="173"/>
      <c r="B25" s="243"/>
      <c r="C25" s="244"/>
      <c r="D25" s="244"/>
      <c r="E25" s="245"/>
      <c r="F25" s="222"/>
      <c r="G25" s="226"/>
      <c r="H25" s="166"/>
      <c r="I25" s="168"/>
      <c r="J25" s="168"/>
      <c r="K25" s="170"/>
      <c r="M25" s="173"/>
      <c r="N25" s="243"/>
      <c r="O25" s="244"/>
      <c r="P25" s="244"/>
      <c r="Q25" s="245"/>
      <c r="R25" s="222"/>
      <c r="S25" s="226"/>
      <c r="T25" s="166"/>
      <c r="U25" s="168"/>
      <c r="V25" s="168"/>
      <c r="W25" s="170"/>
    </row>
    <row r="26" spans="1:23" ht="35.1" customHeight="1" x14ac:dyDescent="0.25">
      <c r="A26" s="55">
        <v>43678</v>
      </c>
      <c r="B26" s="57">
        <v>367</v>
      </c>
      <c r="C26" s="57">
        <v>3288</v>
      </c>
      <c r="D26" s="57">
        <v>266</v>
      </c>
      <c r="E26" s="74">
        <v>1</v>
      </c>
      <c r="F26" s="75">
        <v>0</v>
      </c>
      <c r="G26" s="76">
        <v>22</v>
      </c>
      <c r="H26" s="21"/>
      <c r="I26" s="22"/>
      <c r="J26" s="22"/>
      <c r="K26" s="23"/>
      <c r="M26" s="55">
        <v>43678</v>
      </c>
      <c r="N26" s="57">
        <v>137</v>
      </c>
      <c r="O26" s="57">
        <v>3742</v>
      </c>
      <c r="P26" s="57">
        <v>265</v>
      </c>
      <c r="Q26" s="74">
        <v>1</v>
      </c>
      <c r="R26" s="75">
        <v>0</v>
      </c>
      <c r="S26" s="76">
        <v>27</v>
      </c>
      <c r="T26" s="21"/>
      <c r="U26" s="22"/>
      <c r="V26" s="22"/>
      <c r="W26" s="23"/>
    </row>
    <row r="27" spans="1:23" ht="35.1" customHeight="1" x14ac:dyDescent="0.25">
      <c r="A27" s="55">
        <v>43709</v>
      </c>
      <c r="B27" s="25"/>
      <c r="C27" s="25"/>
      <c r="D27" s="25"/>
      <c r="E27" s="26"/>
      <c r="F27" s="27"/>
      <c r="G27" s="37"/>
      <c r="H27" s="29">
        <f t="shared" ref="H27:H38" si="12">((B27-B26)/B26)</f>
        <v>-1</v>
      </c>
      <c r="I27" s="30">
        <f t="shared" ref="I27:I38" si="13">((C27-C26)/C26)</f>
        <v>-1</v>
      </c>
      <c r="J27" s="30">
        <f t="shared" ref="J27:J38" si="14">((D27-D26)/D26)</f>
        <v>-1</v>
      </c>
      <c r="K27" s="31">
        <f t="shared" ref="K27:K38" si="15">((E27-E26)/E26)</f>
        <v>-1</v>
      </c>
      <c r="M27" s="55">
        <v>43709</v>
      </c>
      <c r="N27" s="25"/>
      <c r="O27" s="25"/>
      <c r="P27" s="25"/>
      <c r="Q27" s="26"/>
      <c r="R27" s="27"/>
      <c r="S27" s="37"/>
      <c r="T27" s="29">
        <f t="shared" ref="T27:T38" si="16">((N27-N26)/N26)</f>
        <v>-1</v>
      </c>
      <c r="U27" s="30">
        <f t="shared" ref="U27:U38" si="17">((O27-O26)/O26)</f>
        <v>-1</v>
      </c>
      <c r="V27" s="30">
        <f t="shared" ref="V27:V38" si="18">((P27-P26)/P26)</f>
        <v>-1</v>
      </c>
      <c r="W27" s="31">
        <f t="shared" ref="W27:W38" si="19">((Q27-Q26)/Q26)</f>
        <v>-1</v>
      </c>
    </row>
    <row r="28" spans="1:23" ht="35.1" customHeight="1" x14ac:dyDescent="0.25">
      <c r="A28" s="55">
        <v>43739</v>
      </c>
      <c r="B28" s="25"/>
      <c r="C28" s="25"/>
      <c r="D28" s="25"/>
      <c r="E28" s="26"/>
      <c r="F28" s="27"/>
      <c r="G28" s="37"/>
      <c r="H28" s="29" t="e">
        <f t="shared" si="12"/>
        <v>#DIV/0!</v>
      </c>
      <c r="I28" s="30" t="e">
        <f t="shared" si="13"/>
        <v>#DIV/0!</v>
      </c>
      <c r="J28" s="30" t="e">
        <f t="shared" si="14"/>
        <v>#DIV/0!</v>
      </c>
      <c r="K28" s="31" t="e">
        <f t="shared" si="15"/>
        <v>#DIV/0!</v>
      </c>
      <c r="M28" s="55">
        <v>43739</v>
      </c>
      <c r="N28" s="25"/>
      <c r="O28" s="25"/>
      <c r="P28" s="25"/>
      <c r="Q28" s="26"/>
      <c r="R28" s="27"/>
      <c r="S28" s="37"/>
      <c r="T28" s="29" t="e">
        <f t="shared" si="16"/>
        <v>#DIV/0!</v>
      </c>
      <c r="U28" s="30" t="e">
        <f t="shared" si="17"/>
        <v>#DIV/0!</v>
      </c>
      <c r="V28" s="30" t="e">
        <f t="shared" si="18"/>
        <v>#DIV/0!</v>
      </c>
      <c r="W28" s="31" t="e">
        <f t="shared" si="19"/>
        <v>#DIV/0!</v>
      </c>
    </row>
    <row r="29" spans="1:23" ht="35.1" customHeight="1" x14ac:dyDescent="0.25">
      <c r="A29" s="55">
        <v>43770</v>
      </c>
      <c r="B29" s="25"/>
      <c r="C29" s="25"/>
      <c r="D29" s="25"/>
      <c r="E29" s="26"/>
      <c r="F29" s="27"/>
      <c r="G29" s="37"/>
      <c r="H29" s="38" t="e">
        <f t="shared" si="12"/>
        <v>#DIV/0!</v>
      </c>
      <c r="I29" s="30" t="e">
        <f t="shared" si="13"/>
        <v>#DIV/0!</v>
      </c>
      <c r="J29" s="30" t="e">
        <f t="shared" si="14"/>
        <v>#DIV/0!</v>
      </c>
      <c r="K29" s="31" t="e">
        <f t="shared" si="15"/>
        <v>#DIV/0!</v>
      </c>
      <c r="M29" s="55">
        <v>43770</v>
      </c>
      <c r="N29" s="25"/>
      <c r="O29" s="25"/>
      <c r="P29" s="25"/>
      <c r="Q29" s="26"/>
      <c r="R29" s="27"/>
      <c r="S29" s="37"/>
      <c r="T29" s="38" t="e">
        <f t="shared" si="16"/>
        <v>#DIV/0!</v>
      </c>
      <c r="U29" s="30" t="e">
        <f t="shared" si="17"/>
        <v>#DIV/0!</v>
      </c>
      <c r="V29" s="30" t="e">
        <f t="shared" si="18"/>
        <v>#DIV/0!</v>
      </c>
      <c r="W29" s="31" t="e">
        <f t="shared" si="19"/>
        <v>#DIV/0!</v>
      </c>
    </row>
    <row r="30" spans="1:23" ht="35.1" customHeight="1" x14ac:dyDescent="0.25">
      <c r="A30" s="55">
        <v>43800</v>
      </c>
      <c r="B30" s="25"/>
      <c r="C30" s="25"/>
      <c r="D30" s="25"/>
      <c r="E30" s="26"/>
      <c r="F30" s="27"/>
      <c r="G30" s="37"/>
      <c r="H30" s="38" t="e">
        <f t="shared" si="12"/>
        <v>#DIV/0!</v>
      </c>
      <c r="I30" s="30" t="e">
        <f t="shared" si="13"/>
        <v>#DIV/0!</v>
      </c>
      <c r="J30" s="30" t="e">
        <f t="shared" si="14"/>
        <v>#DIV/0!</v>
      </c>
      <c r="K30" s="31" t="e">
        <f t="shared" si="15"/>
        <v>#DIV/0!</v>
      </c>
      <c r="M30" s="55">
        <v>43800</v>
      </c>
      <c r="N30" s="25"/>
      <c r="O30" s="25"/>
      <c r="P30" s="25"/>
      <c r="Q30" s="26"/>
      <c r="R30" s="27"/>
      <c r="S30" s="37"/>
      <c r="T30" s="38" t="e">
        <f t="shared" si="16"/>
        <v>#DIV/0!</v>
      </c>
      <c r="U30" s="30" t="e">
        <f t="shared" si="17"/>
        <v>#DIV/0!</v>
      </c>
      <c r="V30" s="30" t="e">
        <f t="shared" si="18"/>
        <v>#DIV/0!</v>
      </c>
      <c r="W30" s="31" t="e">
        <f t="shared" si="19"/>
        <v>#DIV/0!</v>
      </c>
    </row>
    <row r="31" spans="1:23" ht="35.1" customHeight="1" x14ac:dyDescent="0.25">
      <c r="A31" s="55">
        <v>43831</v>
      </c>
      <c r="B31" s="42"/>
      <c r="C31" s="42"/>
      <c r="D31" s="42"/>
      <c r="E31" s="26"/>
      <c r="F31" s="27"/>
      <c r="G31" s="37"/>
      <c r="H31" s="38" t="e">
        <f t="shared" si="12"/>
        <v>#DIV/0!</v>
      </c>
      <c r="I31" s="30" t="e">
        <f t="shared" si="13"/>
        <v>#DIV/0!</v>
      </c>
      <c r="J31" s="30" t="e">
        <f t="shared" si="14"/>
        <v>#DIV/0!</v>
      </c>
      <c r="K31" s="31" t="e">
        <f t="shared" si="15"/>
        <v>#DIV/0!</v>
      </c>
      <c r="M31" s="55">
        <v>43831</v>
      </c>
      <c r="N31" s="42"/>
      <c r="O31" s="42"/>
      <c r="P31" s="42"/>
      <c r="Q31" s="26"/>
      <c r="R31" s="27"/>
      <c r="S31" s="37"/>
      <c r="T31" s="38" t="e">
        <f t="shared" si="16"/>
        <v>#DIV/0!</v>
      </c>
      <c r="U31" s="30" t="e">
        <f t="shared" si="17"/>
        <v>#DIV/0!</v>
      </c>
      <c r="V31" s="30" t="e">
        <f t="shared" si="18"/>
        <v>#DIV/0!</v>
      </c>
      <c r="W31" s="31" t="e">
        <f t="shared" si="19"/>
        <v>#DIV/0!</v>
      </c>
    </row>
    <row r="32" spans="1:23" ht="35.1" customHeight="1" x14ac:dyDescent="0.25">
      <c r="A32" s="55">
        <v>43862</v>
      </c>
      <c r="B32" s="41"/>
      <c r="C32" s="42"/>
      <c r="D32" s="42"/>
      <c r="E32" s="26"/>
      <c r="F32" s="27"/>
      <c r="G32" s="43"/>
      <c r="H32" s="38" t="e">
        <f t="shared" si="12"/>
        <v>#DIV/0!</v>
      </c>
      <c r="I32" s="30" t="e">
        <f t="shared" si="13"/>
        <v>#DIV/0!</v>
      </c>
      <c r="J32" s="30" t="e">
        <f t="shared" si="14"/>
        <v>#DIV/0!</v>
      </c>
      <c r="K32" s="31" t="e">
        <f t="shared" si="15"/>
        <v>#DIV/0!</v>
      </c>
      <c r="M32" s="55">
        <v>43862</v>
      </c>
      <c r="N32" s="41"/>
      <c r="O32" s="42"/>
      <c r="P32" s="42"/>
      <c r="Q32" s="26"/>
      <c r="R32" s="27"/>
      <c r="S32" s="43"/>
      <c r="T32" s="38" t="e">
        <f t="shared" si="16"/>
        <v>#DIV/0!</v>
      </c>
      <c r="U32" s="30" t="e">
        <f t="shared" si="17"/>
        <v>#DIV/0!</v>
      </c>
      <c r="V32" s="30" t="e">
        <f t="shared" si="18"/>
        <v>#DIV/0!</v>
      </c>
      <c r="W32" s="31" t="e">
        <f t="shared" si="19"/>
        <v>#DIV/0!</v>
      </c>
    </row>
    <row r="33" spans="1:23" ht="35.1" customHeight="1" x14ac:dyDescent="0.25">
      <c r="A33" s="55">
        <v>43891</v>
      </c>
      <c r="B33" s="41"/>
      <c r="C33" s="42"/>
      <c r="D33" s="42"/>
      <c r="E33" s="26"/>
      <c r="F33" s="27"/>
      <c r="G33" s="43"/>
      <c r="H33" s="38" t="e">
        <f t="shared" si="12"/>
        <v>#DIV/0!</v>
      </c>
      <c r="I33" s="30" t="e">
        <f t="shared" si="13"/>
        <v>#DIV/0!</v>
      </c>
      <c r="J33" s="30" t="e">
        <f t="shared" si="14"/>
        <v>#DIV/0!</v>
      </c>
      <c r="K33" s="31" t="e">
        <f t="shared" si="15"/>
        <v>#DIV/0!</v>
      </c>
      <c r="M33" s="55">
        <v>43891</v>
      </c>
      <c r="N33" s="41"/>
      <c r="O33" s="42"/>
      <c r="P33" s="42"/>
      <c r="Q33" s="26"/>
      <c r="R33" s="27"/>
      <c r="S33" s="43"/>
      <c r="T33" s="38" t="e">
        <f t="shared" si="16"/>
        <v>#DIV/0!</v>
      </c>
      <c r="U33" s="30" t="e">
        <f t="shared" si="17"/>
        <v>#DIV/0!</v>
      </c>
      <c r="V33" s="30" t="e">
        <f t="shared" si="18"/>
        <v>#DIV/0!</v>
      </c>
      <c r="W33" s="31" t="e">
        <f t="shared" si="19"/>
        <v>#DIV/0!</v>
      </c>
    </row>
    <row r="34" spans="1:23" ht="35.1" customHeight="1" x14ac:dyDescent="0.25">
      <c r="A34" s="55">
        <v>43922</v>
      </c>
      <c r="B34" s="41"/>
      <c r="C34" s="42"/>
      <c r="D34" s="42"/>
      <c r="E34" s="26"/>
      <c r="F34" s="27"/>
      <c r="G34" s="43"/>
      <c r="H34" s="38" t="e">
        <f t="shared" si="12"/>
        <v>#DIV/0!</v>
      </c>
      <c r="I34" s="30" t="e">
        <f t="shared" si="13"/>
        <v>#DIV/0!</v>
      </c>
      <c r="J34" s="30" t="e">
        <f t="shared" si="14"/>
        <v>#DIV/0!</v>
      </c>
      <c r="K34" s="31" t="e">
        <f t="shared" si="15"/>
        <v>#DIV/0!</v>
      </c>
      <c r="M34" s="55">
        <v>43922</v>
      </c>
      <c r="N34" s="41"/>
      <c r="O34" s="42"/>
      <c r="P34" s="42"/>
      <c r="Q34" s="26"/>
      <c r="R34" s="27"/>
      <c r="S34" s="43"/>
      <c r="T34" s="38" t="e">
        <f t="shared" si="16"/>
        <v>#DIV/0!</v>
      </c>
      <c r="U34" s="30" t="e">
        <f t="shared" si="17"/>
        <v>#DIV/0!</v>
      </c>
      <c r="V34" s="30" t="e">
        <f t="shared" si="18"/>
        <v>#DIV/0!</v>
      </c>
      <c r="W34" s="31" t="e">
        <f t="shared" si="19"/>
        <v>#DIV/0!</v>
      </c>
    </row>
    <row r="35" spans="1:23" ht="35.1" customHeight="1" x14ac:dyDescent="0.25">
      <c r="A35" s="55">
        <v>43952</v>
      </c>
      <c r="B35" s="41"/>
      <c r="C35" s="42"/>
      <c r="D35" s="42"/>
      <c r="E35" s="26"/>
      <c r="F35" s="27"/>
      <c r="G35" s="37"/>
      <c r="H35" s="38" t="e">
        <f t="shared" si="12"/>
        <v>#DIV/0!</v>
      </c>
      <c r="I35" s="30" t="e">
        <f t="shared" si="13"/>
        <v>#DIV/0!</v>
      </c>
      <c r="J35" s="30" t="e">
        <f t="shared" si="14"/>
        <v>#DIV/0!</v>
      </c>
      <c r="K35" s="31" t="e">
        <f t="shared" si="15"/>
        <v>#DIV/0!</v>
      </c>
      <c r="M35" s="55">
        <v>43952</v>
      </c>
      <c r="N35" s="41"/>
      <c r="O35" s="42"/>
      <c r="P35" s="42"/>
      <c r="Q35" s="26"/>
      <c r="R35" s="27"/>
      <c r="S35" s="37"/>
      <c r="T35" s="38" t="e">
        <f t="shared" si="16"/>
        <v>#DIV/0!</v>
      </c>
      <c r="U35" s="30" t="e">
        <f t="shared" si="17"/>
        <v>#DIV/0!</v>
      </c>
      <c r="V35" s="30" t="e">
        <f t="shared" si="18"/>
        <v>#DIV/0!</v>
      </c>
      <c r="W35" s="31" t="e">
        <f t="shared" si="19"/>
        <v>#DIV/0!</v>
      </c>
    </row>
    <row r="36" spans="1:23" ht="35.1" customHeight="1" x14ac:dyDescent="0.25">
      <c r="A36" s="55">
        <v>43983</v>
      </c>
      <c r="B36" s="41"/>
      <c r="C36" s="42"/>
      <c r="D36" s="42"/>
      <c r="E36" s="26"/>
      <c r="F36" s="27"/>
      <c r="G36" s="37"/>
      <c r="H36" s="38" t="e">
        <f t="shared" si="12"/>
        <v>#DIV/0!</v>
      </c>
      <c r="I36" s="30" t="e">
        <f t="shared" si="13"/>
        <v>#DIV/0!</v>
      </c>
      <c r="J36" s="30" t="e">
        <f t="shared" si="14"/>
        <v>#DIV/0!</v>
      </c>
      <c r="K36" s="31" t="e">
        <f t="shared" si="15"/>
        <v>#DIV/0!</v>
      </c>
      <c r="M36" s="55">
        <v>43983</v>
      </c>
      <c r="N36" s="41"/>
      <c r="O36" s="42"/>
      <c r="P36" s="42"/>
      <c r="Q36" s="26"/>
      <c r="R36" s="27"/>
      <c r="S36" s="37"/>
      <c r="T36" s="38" t="e">
        <f t="shared" si="16"/>
        <v>#DIV/0!</v>
      </c>
      <c r="U36" s="30" t="e">
        <f t="shared" si="17"/>
        <v>#DIV/0!</v>
      </c>
      <c r="V36" s="30" t="e">
        <f t="shared" si="18"/>
        <v>#DIV/0!</v>
      </c>
      <c r="W36" s="31" t="e">
        <f t="shared" si="19"/>
        <v>#DIV/0!</v>
      </c>
    </row>
    <row r="37" spans="1:23" ht="35.1" customHeight="1" x14ac:dyDescent="0.25">
      <c r="A37" s="55">
        <v>44013</v>
      </c>
      <c r="B37" s="41"/>
      <c r="C37" s="42"/>
      <c r="D37" s="42"/>
      <c r="E37" s="26"/>
      <c r="F37" s="27"/>
      <c r="G37" s="37"/>
      <c r="H37" s="38" t="e">
        <f t="shared" si="12"/>
        <v>#DIV/0!</v>
      </c>
      <c r="I37" s="30" t="e">
        <f t="shared" si="13"/>
        <v>#DIV/0!</v>
      </c>
      <c r="J37" s="30" t="e">
        <f t="shared" si="14"/>
        <v>#DIV/0!</v>
      </c>
      <c r="K37" s="31" t="e">
        <f t="shared" si="15"/>
        <v>#DIV/0!</v>
      </c>
      <c r="M37" s="55">
        <v>44013</v>
      </c>
      <c r="N37" s="41"/>
      <c r="O37" s="42"/>
      <c r="P37" s="42"/>
      <c r="Q37" s="26"/>
      <c r="R37" s="27"/>
      <c r="S37" s="37"/>
      <c r="T37" s="38" t="e">
        <f t="shared" si="16"/>
        <v>#DIV/0!</v>
      </c>
      <c r="U37" s="30" t="e">
        <f t="shared" si="17"/>
        <v>#DIV/0!</v>
      </c>
      <c r="V37" s="30" t="e">
        <f t="shared" si="18"/>
        <v>#DIV/0!</v>
      </c>
      <c r="W37" s="31" t="e">
        <f t="shared" si="19"/>
        <v>#DIV/0!</v>
      </c>
    </row>
    <row r="38" spans="1:23" ht="35.1" customHeight="1" thickBot="1" x14ac:dyDescent="0.3">
      <c r="A38" s="55">
        <v>44044</v>
      </c>
      <c r="B38" s="44"/>
      <c r="C38" s="45"/>
      <c r="D38" s="45"/>
      <c r="E38" s="46"/>
      <c r="F38" s="47"/>
      <c r="G38" s="52"/>
      <c r="H38" s="49" t="e">
        <f t="shared" si="12"/>
        <v>#DIV/0!</v>
      </c>
      <c r="I38" s="50" t="e">
        <f t="shared" si="13"/>
        <v>#DIV/0!</v>
      </c>
      <c r="J38" s="50" t="e">
        <f t="shared" si="14"/>
        <v>#DIV/0!</v>
      </c>
      <c r="K38" s="51" t="e">
        <f t="shared" si="15"/>
        <v>#DIV/0!</v>
      </c>
      <c r="M38" s="55">
        <v>44044</v>
      </c>
      <c r="N38" s="44"/>
      <c r="O38" s="45"/>
      <c r="P38" s="45"/>
      <c r="Q38" s="46"/>
      <c r="R38" s="47"/>
      <c r="S38" s="52"/>
      <c r="T38" s="49" t="e">
        <f t="shared" si="16"/>
        <v>#DIV/0!</v>
      </c>
      <c r="U38" s="50" t="e">
        <f t="shared" si="17"/>
        <v>#DIV/0!</v>
      </c>
      <c r="V38" s="50" t="e">
        <f t="shared" si="18"/>
        <v>#DIV/0!</v>
      </c>
      <c r="W38" s="51" t="e">
        <f t="shared" si="19"/>
        <v>#DIV/0!</v>
      </c>
    </row>
    <row r="39" spans="1:23" ht="15.75" thickBot="1" x14ac:dyDescent="0.3"/>
    <row r="40" spans="1:23" ht="21.75" thickBot="1" x14ac:dyDescent="0.4">
      <c r="A40" s="215" t="s">
        <v>24</v>
      </c>
      <c r="B40" s="216"/>
      <c r="C40" s="216"/>
      <c r="D40" s="216"/>
      <c r="E40" s="216"/>
      <c r="F40" s="216"/>
      <c r="G40" s="216"/>
      <c r="H40" s="216"/>
      <c r="I40" s="216"/>
      <c r="J40" s="216"/>
      <c r="K40" s="217"/>
      <c r="M40" s="231" t="s">
        <v>25</v>
      </c>
      <c r="N40" s="232"/>
      <c r="O40" s="232"/>
      <c r="P40" s="232"/>
      <c r="Q40" s="232"/>
      <c r="R40" s="232"/>
      <c r="S40" s="232"/>
      <c r="T40" s="232"/>
      <c r="U40" s="232"/>
      <c r="V40" s="232"/>
      <c r="W40" s="233"/>
    </row>
    <row r="41" spans="1:23" ht="24.95" customHeight="1" x14ac:dyDescent="0.25">
      <c r="A41" s="228" t="s">
        <v>1</v>
      </c>
      <c r="B41" s="234" t="s">
        <v>2</v>
      </c>
      <c r="C41" s="218" t="s">
        <v>3</v>
      </c>
      <c r="D41" s="218" t="s">
        <v>14</v>
      </c>
      <c r="E41" s="219" t="s">
        <v>4</v>
      </c>
      <c r="F41" s="220" t="s">
        <v>11</v>
      </c>
      <c r="G41" s="224" t="s">
        <v>16</v>
      </c>
      <c r="H41" s="223" t="s">
        <v>5</v>
      </c>
      <c r="I41" s="227" t="s">
        <v>10</v>
      </c>
      <c r="J41" s="227" t="s">
        <v>6</v>
      </c>
      <c r="K41" s="191" t="s">
        <v>8</v>
      </c>
      <c r="M41" s="228" t="s">
        <v>1</v>
      </c>
      <c r="N41" s="234" t="s">
        <v>2</v>
      </c>
      <c r="O41" s="218" t="s">
        <v>3</v>
      </c>
      <c r="P41" s="218" t="s">
        <v>14</v>
      </c>
      <c r="Q41" s="219" t="s">
        <v>4</v>
      </c>
      <c r="R41" s="220" t="s">
        <v>11</v>
      </c>
      <c r="S41" s="221" t="s">
        <v>16</v>
      </c>
      <c r="T41" s="223" t="s">
        <v>5</v>
      </c>
      <c r="U41" s="227" t="s">
        <v>10</v>
      </c>
      <c r="V41" s="227" t="s">
        <v>6</v>
      </c>
      <c r="W41" s="191" t="s">
        <v>8</v>
      </c>
    </row>
    <row r="42" spans="1:23" ht="24.95" customHeight="1" x14ac:dyDescent="0.25">
      <c r="A42" s="172"/>
      <c r="B42" s="175"/>
      <c r="C42" s="161"/>
      <c r="D42" s="161"/>
      <c r="E42" s="164"/>
      <c r="F42" s="184"/>
      <c r="G42" s="225"/>
      <c r="H42" s="167"/>
      <c r="I42" s="169"/>
      <c r="J42" s="169"/>
      <c r="K42" s="171"/>
      <c r="M42" s="172"/>
      <c r="N42" s="175"/>
      <c r="O42" s="161"/>
      <c r="P42" s="161"/>
      <c r="Q42" s="164"/>
      <c r="R42" s="184"/>
      <c r="S42" s="186"/>
      <c r="T42" s="167"/>
      <c r="U42" s="169"/>
      <c r="V42" s="169"/>
      <c r="W42" s="171"/>
    </row>
    <row r="43" spans="1:23" ht="24.95" customHeight="1" x14ac:dyDescent="0.25">
      <c r="A43" s="173"/>
      <c r="B43" s="176"/>
      <c r="C43" s="162"/>
      <c r="D43" s="162"/>
      <c r="E43" s="165"/>
      <c r="F43" s="185"/>
      <c r="G43" s="226"/>
      <c r="H43" s="167"/>
      <c r="I43" s="169"/>
      <c r="J43" s="169"/>
      <c r="K43" s="171"/>
      <c r="M43" s="173"/>
      <c r="N43" s="176"/>
      <c r="O43" s="162"/>
      <c r="P43" s="162"/>
      <c r="Q43" s="165"/>
      <c r="R43" s="185"/>
      <c r="S43" s="222"/>
      <c r="T43" s="167"/>
      <c r="U43" s="169"/>
      <c r="V43" s="169"/>
      <c r="W43" s="171"/>
    </row>
    <row r="44" spans="1:23" ht="35.1" customHeight="1" x14ac:dyDescent="0.25">
      <c r="A44" s="55">
        <v>43678</v>
      </c>
      <c r="B44" s="112">
        <v>2049</v>
      </c>
      <c r="C44" s="112">
        <v>5214</v>
      </c>
      <c r="D44" s="112">
        <v>350</v>
      </c>
      <c r="E44" s="113">
        <v>2</v>
      </c>
      <c r="F44" s="114">
        <v>0</v>
      </c>
      <c r="G44" s="115">
        <v>22</v>
      </c>
      <c r="H44" s="116"/>
      <c r="I44" s="117"/>
      <c r="J44" s="117"/>
      <c r="K44" s="118"/>
      <c r="M44" s="55">
        <v>43678</v>
      </c>
      <c r="N44" s="105">
        <v>1353</v>
      </c>
      <c r="O44" s="105">
        <v>4529</v>
      </c>
      <c r="P44" s="109">
        <v>262</v>
      </c>
      <c r="Q44" s="110">
        <v>1</v>
      </c>
      <c r="R44" s="107">
        <v>0</v>
      </c>
      <c r="S44" s="108">
        <v>27</v>
      </c>
      <c r="T44" s="116"/>
      <c r="U44" s="117"/>
      <c r="V44" s="117"/>
      <c r="W44" s="118"/>
    </row>
    <row r="45" spans="1:23" ht="35.1" customHeight="1" x14ac:dyDescent="0.25">
      <c r="A45" s="55">
        <v>43709</v>
      </c>
      <c r="B45" s="5"/>
      <c r="C45" s="5"/>
      <c r="D45" s="5"/>
      <c r="E45" s="6"/>
      <c r="F45" s="7"/>
      <c r="G45" s="11"/>
      <c r="H45" s="99">
        <f t="shared" ref="H45:K56" si="20">((B45-B44)/B44)</f>
        <v>-1</v>
      </c>
      <c r="I45" s="100">
        <f t="shared" si="20"/>
        <v>-1</v>
      </c>
      <c r="J45" s="100">
        <f t="shared" si="20"/>
        <v>-1</v>
      </c>
      <c r="K45" s="101">
        <f t="shared" si="20"/>
        <v>-1</v>
      </c>
      <c r="M45" s="55">
        <v>43709</v>
      </c>
      <c r="N45" s="5"/>
      <c r="O45" s="5"/>
      <c r="P45" s="5"/>
      <c r="Q45" s="17"/>
      <c r="R45" s="7"/>
      <c r="S45" s="11"/>
      <c r="T45" s="99">
        <f t="shared" ref="T45:W56" si="21">((N45-N44)/N44)</f>
        <v>-1</v>
      </c>
      <c r="U45" s="100">
        <f t="shared" si="21"/>
        <v>-1</v>
      </c>
      <c r="V45" s="100">
        <f t="shared" si="21"/>
        <v>-1</v>
      </c>
      <c r="W45" s="101">
        <f t="shared" si="21"/>
        <v>-1</v>
      </c>
    </row>
    <row r="46" spans="1:23" ht="35.1" customHeight="1" x14ac:dyDescent="0.25">
      <c r="A46" s="55">
        <v>43739</v>
      </c>
      <c r="B46" s="2"/>
      <c r="C46" s="2"/>
      <c r="D46" s="2"/>
      <c r="E46" s="3"/>
      <c r="F46" s="4"/>
      <c r="G46" s="8"/>
      <c r="H46" s="99" t="e">
        <f t="shared" si="20"/>
        <v>#DIV/0!</v>
      </c>
      <c r="I46" s="100" t="e">
        <f t="shared" si="20"/>
        <v>#DIV/0!</v>
      </c>
      <c r="J46" s="100" t="e">
        <f t="shared" si="20"/>
        <v>#DIV/0!</v>
      </c>
      <c r="K46" s="101" t="e">
        <f t="shared" si="20"/>
        <v>#DIV/0!</v>
      </c>
      <c r="M46" s="55">
        <v>43739</v>
      </c>
      <c r="N46" s="2"/>
      <c r="O46" s="2"/>
      <c r="P46" s="2"/>
      <c r="Q46" s="18"/>
      <c r="R46" s="4"/>
      <c r="S46" s="8"/>
      <c r="T46" s="99" t="e">
        <f t="shared" si="21"/>
        <v>#DIV/0!</v>
      </c>
      <c r="U46" s="100" t="e">
        <f t="shared" si="21"/>
        <v>#DIV/0!</v>
      </c>
      <c r="V46" s="100" t="e">
        <f t="shared" si="21"/>
        <v>#DIV/0!</v>
      </c>
      <c r="W46" s="101" t="e">
        <f t="shared" si="21"/>
        <v>#DIV/0!</v>
      </c>
    </row>
    <row r="47" spans="1:23" ht="35.1" customHeight="1" x14ac:dyDescent="0.25">
      <c r="A47" s="55">
        <v>43770</v>
      </c>
      <c r="B47" s="2"/>
      <c r="C47" s="2"/>
      <c r="D47" s="2"/>
      <c r="E47" s="3"/>
      <c r="F47" s="4"/>
      <c r="G47" s="8"/>
      <c r="H47" s="99" t="e">
        <f t="shared" si="20"/>
        <v>#DIV/0!</v>
      </c>
      <c r="I47" s="100" t="e">
        <f t="shared" si="20"/>
        <v>#DIV/0!</v>
      </c>
      <c r="J47" s="100" t="e">
        <f t="shared" si="20"/>
        <v>#DIV/0!</v>
      </c>
      <c r="K47" s="101" t="e">
        <f t="shared" si="20"/>
        <v>#DIV/0!</v>
      </c>
      <c r="M47" s="55">
        <v>43770</v>
      </c>
      <c r="N47" s="2"/>
      <c r="O47" s="2"/>
      <c r="P47" s="2"/>
      <c r="Q47" s="18"/>
      <c r="R47" s="4"/>
      <c r="S47" s="8"/>
      <c r="T47" s="99" t="e">
        <f t="shared" si="21"/>
        <v>#DIV/0!</v>
      </c>
      <c r="U47" s="100" t="e">
        <f t="shared" si="21"/>
        <v>#DIV/0!</v>
      </c>
      <c r="V47" s="100" t="e">
        <f t="shared" si="21"/>
        <v>#DIV/0!</v>
      </c>
      <c r="W47" s="101" t="e">
        <f t="shared" si="21"/>
        <v>#DIV/0!</v>
      </c>
    </row>
    <row r="48" spans="1:23" ht="35.1" customHeight="1" x14ac:dyDescent="0.25">
      <c r="A48" s="55">
        <v>43800</v>
      </c>
      <c r="B48" s="2"/>
      <c r="C48" s="2"/>
      <c r="D48" s="2"/>
      <c r="E48" s="3"/>
      <c r="F48" s="4"/>
      <c r="G48" s="8"/>
      <c r="H48" s="99" t="e">
        <f t="shared" si="20"/>
        <v>#DIV/0!</v>
      </c>
      <c r="I48" s="100" t="e">
        <f t="shared" si="20"/>
        <v>#DIV/0!</v>
      </c>
      <c r="J48" s="100" t="e">
        <f t="shared" si="20"/>
        <v>#DIV/0!</v>
      </c>
      <c r="K48" s="101" t="e">
        <f t="shared" si="20"/>
        <v>#DIV/0!</v>
      </c>
      <c r="M48" s="55">
        <v>43800</v>
      </c>
      <c r="N48" s="2"/>
      <c r="O48" s="2"/>
      <c r="P48" s="2"/>
      <c r="Q48" s="18"/>
      <c r="R48" s="4"/>
      <c r="S48" s="8"/>
      <c r="T48" s="99" t="e">
        <f t="shared" si="21"/>
        <v>#DIV/0!</v>
      </c>
      <c r="U48" s="100" t="e">
        <f t="shared" si="21"/>
        <v>#DIV/0!</v>
      </c>
      <c r="V48" s="100" t="e">
        <f>((P48-P47)/P47)</f>
        <v>#DIV/0!</v>
      </c>
      <c r="W48" s="101" t="e">
        <f t="shared" si="21"/>
        <v>#DIV/0!</v>
      </c>
    </row>
    <row r="49" spans="1:23" ht="35.1" customHeight="1" x14ac:dyDescent="0.25">
      <c r="A49" s="55">
        <v>43831</v>
      </c>
      <c r="B49" s="10"/>
      <c r="C49" s="10"/>
      <c r="D49" s="10"/>
      <c r="E49" s="3"/>
      <c r="F49" s="4"/>
      <c r="G49" s="8"/>
      <c r="H49" s="99" t="e">
        <f t="shared" si="20"/>
        <v>#DIV/0!</v>
      </c>
      <c r="I49" s="100" t="e">
        <f t="shared" si="20"/>
        <v>#DIV/0!</v>
      </c>
      <c r="J49" s="100" t="e">
        <f t="shared" si="20"/>
        <v>#DIV/0!</v>
      </c>
      <c r="K49" s="101" t="e">
        <f t="shared" si="20"/>
        <v>#DIV/0!</v>
      </c>
      <c r="M49" s="55">
        <v>43831</v>
      </c>
      <c r="N49" s="10"/>
      <c r="O49" s="10"/>
      <c r="P49" s="10"/>
      <c r="Q49" s="18"/>
      <c r="R49" s="4"/>
      <c r="S49" s="8"/>
      <c r="T49" s="99" t="e">
        <f t="shared" si="21"/>
        <v>#DIV/0!</v>
      </c>
      <c r="U49" s="100" t="e">
        <f t="shared" si="21"/>
        <v>#DIV/0!</v>
      </c>
      <c r="V49" s="100" t="e">
        <f t="shared" si="21"/>
        <v>#DIV/0!</v>
      </c>
      <c r="W49" s="101" t="e">
        <f t="shared" si="21"/>
        <v>#DIV/0!</v>
      </c>
    </row>
    <row r="50" spans="1:23" ht="35.1" customHeight="1" x14ac:dyDescent="0.25">
      <c r="A50" s="55">
        <v>43862</v>
      </c>
      <c r="B50" s="9"/>
      <c r="C50" s="10"/>
      <c r="D50" s="10"/>
      <c r="E50" s="6"/>
      <c r="F50" s="7"/>
      <c r="G50" s="11"/>
      <c r="H50" s="99" t="e">
        <f t="shared" si="20"/>
        <v>#DIV/0!</v>
      </c>
      <c r="I50" s="100" t="e">
        <f t="shared" si="20"/>
        <v>#DIV/0!</v>
      </c>
      <c r="J50" s="100" t="e">
        <f t="shared" si="20"/>
        <v>#DIV/0!</v>
      </c>
      <c r="K50" s="101" t="e">
        <f t="shared" si="20"/>
        <v>#DIV/0!</v>
      </c>
      <c r="M50" s="55">
        <v>43862</v>
      </c>
      <c r="N50" s="9"/>
      <c r="O50" s="19"/>
      <c r="P50" s="10"/>
      <c r="Q50" s="17"/>
      <c r="R50" s="7"/>
      <c r="S50" s="11"/>
      <c r="T50" s="99" t="e">
        <f t="shared" si="21"/>
        <v>#DIV/0!</v>
      </c>
      <c r="U50" s="100" t="e">
        <f t="shared" si="21"/>
        <v>#DIV/0!</v>
      </c>
      <c r="V50" s="100" t="e">
        <f t="shared" si="21"/>
        <v>#DIV/0!</v>
      </c>
      <c r="W50" s="101" t="e">
        <f t="shared" si="21"/>
        <v>#DIV/0!</v>
      </c>
    </row>
    <row r="51" spans="1:23" ht="35.1" customHeight="1" x14ac:dyDescent="0.25">
      <c r="A51" s="55">
        <v>43891</v>
      </c>
      <c r="B51" s="9"/>
      <c r="C51" s="10"/>
      <c r="D51" s="10"/>
      <c r="E51" s="6"/>
      <c r="F51" s="7"/>
      <c r="G51" s="11"/>
      <c r="H51" s="99" t="e">
        <f t="shared" si="20"/>
        <v>#DIV/0!</v>
      </c>
      <c r="I51" s="100" t="e">
        <f t="shared" si="20"/>
        <v>#DIV/0!</v>
      </c>
      <c r="J51" s="100" t="e">
        <f t="shared" si="20"/>
        <v>#DIV/0!</v>
      </c>
      <c r="K51" s="101" t="e">
        <f t="shared" si="20"/>
        <v>#DIV/0!</v>
      </c>
      <c r="M51" s="55">
        <v>43891</v>
      </c>
      <c r="N51" s="9"/>
      <c r="O51" s="10"/>
      <c r="P51" s="10"/>
      <c r="Q51" s="17"/>
      <c r="R51" s="7"/>
      <c r="S51" s="11"/>
      <c r="T51" s="99" t="e">
        <f t="shared" si="21"/>
        <v>#DIV/0!</v>
      </c>
      <c r="U51" s="100" t="e">
        <f t="shared" si="21"/>
        <v>#DIV/0!</v>
      </c>
      <c r="V51" s="100" t="e">
        <f t="shared" si="21"/>
        <v>#DIV/0!</v>
      </c>
      <c r="W51" s="101" t="e">
        <f t="shared" si="21"/>
        <v>#DIV/0!</v>
      </c>
    </row>
    <row r="52" spans="1:23" ht="35.1" customHeight="1" x14ac:dyDescent="0.25">
      <c r="A52" s="55">
        <v>43922</v>
      </c>
      <c r="B52" s="9"/>
      <c r="C52" s="10"/>
      <c r="D52" s="10"/>
      <c r="E52" s="6"/>
      <c r="F52" s="7"/>
      <c r="G52" s="11"/>
      <c r="H52" s="99" t="e">
        <f t="shared" si="20"/>
        <v>#DIV/0!</v>
      </c>
      <c r="I52" s="100" t="e">
        <f t="shared" si="20"/>
        <v>#DIV/0!</v>
      </c>
      <c r="J52" s="100" t="e">
        <f t="shared" si="20"/>
        <v>#DIV/0!</v>
      </c>
      <c r="K52" s="101" t="e">
        <f t="shared" si="20"/>
        <v>#DIV/0!</v>
      </c>
      <c r="M52" s="55">
        <v>43922</v>
      </c>
      <c r="N52" s="9"/>
      <c r="O52" s="10"/>
      <c r="P52" s="10"/>
      <c r="Q52" s="17"/>
      <c r="R52" s="7"/>
      <c r="S52" s="11"/>
      <c r="T52" s="99" t="e">
        <f t="shared" si="21"/>
        <v>#DIV/0!</v>
      </c>
      <c r="U52" s="100" t="e">
        <f t="shared" si="21"/>
        <v>#DIV/0!</v>
      </c>
      <c r="V52" s="100" t="e">
        <f t="shared" si="21"/>
        <v>#DIV/0!</v>
      </c>
      <c r="W52" s="101" t="e">
        <f t="shared" si="21"/>
        <v>#DIV/0!</v>
      </c>
    </row>
    <row r="53" spans="1:23" ht="35.1" customHeight="1" x14ac:dyDescent="0.25">
      <c r="A53" s="55">
        <v>43952</v>
      </c>
      <c r="B53" s="9"/>
      <c r="C53" s="10"/>
      <c r="D53" s="10"/>
      <c r="E53" s="6"/>
      <c r="F53" s="7"/>
      <c r="G53" s="11"/>
      <c r="H53" s="99" t="e">
        <f t="shared" si="20"/>
        <v>#DIV/0!</v>
      </c>
      <c r="I53" s="100" t="e">
        <f t="shared" si="20"/>
        <v>#DIV/0!</v>
      </c>
      <c r="J53" s="100" t="e">
        <f t="shared" si="20"/>
        <v>#DIV/0!</v>
      </c>
      <c r="K53" s="101" t="e">
        <f t="shared" si="20"/>
        <v>#DIV/0!</v>
      </c>
      <c r="M53" s="55">
        <v>43952</v>
      </c>
      <c r="N53" s="9"/>
      <c r="O53" s="10"/>
      <c r="P53" s="10"/>
      <c r="Q53" s="17"/>
      <c r="R53" s="7"/>
      <c r="S53" s="11"/>
      <c r="T53" s="99" t="e">
        <f t="shared" si="21"/>
        <v>#DIV/0!</v>
      </c>
      <c r="U53" s="100" t="e">
        <f t="shared" si="21"/>
        <v>#DIV/0!</v>
      </c>
      <c r="V53" s="100" t="e">
        <f t="shared" si="21"/>
        <v>#DIV/0!</v>
      </c>
      <c r="W53" s="101" t="e">
        <f t="shared" si="21"/>
        <v>#DIV/0!</v>
      </c>
    </row>
    <row r="54" spans="1:23" ht="35.1" customHeight="1" x14ac:dyDescent="0.25">
      <c r="A54" s="55">
        <v>43983</v>
      </c>
      <c r="B54" s="9"/>
      <c r="C54" s="10"/>
      <c r="D54" s="10"/>
      <c r="E54" s="3"/>
      <c r="F54" s="4"/>
      <c r="G54" s="8"/>
      <c r="H54" s="99" t="e">
        <f t="shared" si="20"/>
        <v>#DIV/0!</v>
      </c>
      <c r="I54" s="100" t="e">
        <f t="shared" si="20"/>
        <v>#DIV/0!</v>
      </c>
      <c r="J54" s="100" t="e">
        <f t="shared" si="20"/>
        <v>#DIV/0!</v>
      </c>
      <c r="K54" s="101" t="e">
        <f t="shared" si="20"/>
        <v>#DIV/0!</v>
      </c>
      <c r="M54" s="55">
        <v>43983</v>
      </c>
      <c r="N54" s="9"/>
      <c r="O54" s="10"/>
      <c r="P54" s="10"/>
      <c r="Q54" s="18"/>
      <c r="R54" s="4"/>
      <c r="S54" s="8"/>
      <c r="T54" s="99" t="e">
        <f t="shared" si="21"/>
        <v>#DIV/0!</v>
      </c>
      <c r="U54" s="100" t="e">
        <f t="shared" si="21"/>
        <v>#DIV/0!</v>
      </c>
      <c r="V54" s="100" t="e">
        <f t="shared" si="21"/>
        <v>#DIV/0!</v>
      </c>
      <c r="W54" s="101" t="e">
        <f t="shared" si="21"/>
        <v>#DIV/0!</v>
      </c>
    </row>
    <row r="55" spans="1:23" ht="35.1" customHeight="1" x14ac:dyDescent="0.25">
      <c r="A55" s="55">
        <v>44013</v>
      </c>
      <c r="B55" s="9"/>
      <c r="C55" s="10"/>
      <c r="D55" s="10"/>
      <c r="E55" s="6"/>
      <c r="F55" s="7"/>
      <c r="G55" s="11"/>
      <c r="H55" s="99" t="e">
        <f t="shared" si="20"/>
        <v>#DIV/0!</v>
      </c>
      <c r="I55" s="100" t="e">
        <f t="shared" si="20"/>
        <v>#DIV/0!</v>
      </c>
      <c r="J55" s="100" t="e">
        <f t="shared" si="20"/>
        <v>#DIV/0!</v>
      </c>
      <c r="K55" s="101" t="e">
        <f t="shared" si="20"/>
        <v>#DIV/0!</v>
      </c>
      <c r="M55" s="55">
        <v>44013</v>
      </c>
      <c r="N55" s="9"/>
      <c r="O55" s="10"/>
      <c r="P55" s="10"/>
      <c r="Q55" s="17"/>
      <c r="R55" s="7"/>
      <c r="S55" s="11"/>
      <c r="T55" s="99" t="e">
        <f t="shared" si="21"/>
        <v>#DIV/0!</v>
      </c>
      <c r="U55" s="100" t="e">
        <f t="shared" si="21"/>
        <v>#DIV/0!</v>
      </c>
      <c r="V55" s="100" t="e">
        <f t="shared" si="21"/>
        <v>#DIV/0!</v>
      </c>
      <c r="W55" s="101" t="e">
        <f t="shared" si="21"/>
        <v>#DIV/0!</v>
      </c>
    </row>
    <row r="56" spans="1:23" ht="35.1" customHeight="1" thickBot="1" x14ac:dyDescent="0.3">
      <c r="A56" s="55">
        <v>44044</v>
      </c>
      <c r="B56" s="12"/>
      <c r="C56" s="13"/>
      <c r="D56" s="13"/>
      <c r="E56" s="14"/>
      <c r="F56" s="15"/>
      <c r="G56" s="16"/>
      <c r="H56" s="102" t="e">
        <f t="shared" si="20"/>
        <v>#DIV/0!</v>
      </c>
      <c r="I56" s="103" t="e">
        <f t="shared" si="20"/>
        <v>#DIV/0!</v>
      </c>
      <c r="J56" s="103" t="e">
        <f t="shared" si="20"/>
        <v>#DIV/0!</v>
      </c>
      <c r="K56" s="104" t="e">
        <f t="shared" si="20"/>
        <v>#DIV/0!</v>
      </c>
      <c r="M56" s="55">
        <v>44044</v>
      </c>
      <c r="N56" s="12"/>
      <c r="O56" s="13"/>
      <c r="P56" s="13"/>
      <c r="Q56" s="20"/>
      <c r="R56" s="15"/>
      <c r="S56" s="16"/>
      <c r="T56" s="102" t="e">
        <f t="shared" si="21"/>
        <v>#DIV/0!</v>
      </c>
      <c r="U56" s="103" t="e">
        <f t="shared" si="21"/>
        <v>#DIV/0!</v>
      </c>
      <c r="V56" s="103" t="e">
        <f t="shared" si="21"/>
        <v>#DIV/0!</v>
      </c>
      <c r="W56" s="104" t="e">
        <f t="shared" si="21"/>
        <v>#DIV/0!</v>
      </c>
    </row>
    <row r="57" spans="1:23" ht="15.75" thickBot="1" x14ac:dyDescent="0.3"/>
    <row r="58" spans="1:23" ht="21.75" thickBot="1" x14ac:dyDescent="0.3">
      <c r="A58" s="215" t="s">
        <v>27</v>
      </c>
      <c r="B58" s="216"/>
      <c r="C58" s="216"/>
      <c r="D58" s="216"/>
      <c r="E58" s="216"/>
      <c r="F58" s="216"/>
      <c r="G58" s="216"/>
      <c r="H58" s="216"/>
      <c r="I58" s="216"/>
      <c r="J58" s="216"/>
      <c r="K58" s="217"/>
      <c r="M58" s="210" t="s">
        <v>26</v>
      </c>
      <c r="N58" s="211"/>
      <c r="O58" s="211"/>
      <c r="P58" s="211"/>
      <c r="Q58" s="211"/>
      <c r="R58" s="211"/>
      <c r="S58" s="211"/>
      <c r="T58" s="211"/>
      <c r="U58" s="211"/>
      <c r="V58" s="211"/>
      <c r="W58" s="212"/>
    </row>
    <row r="59" spans="1:23" ht="24.95" customHeight="1" x14ac:dyDescent="0.25">
      <c r="A59" s="228" t="s">
        <v>1</v>
      </c>
      <c r="B59" s="229" t="s">
        <v>2</v>
      </c>
      <c r="C59" s="218" t="s">
        <v>3</v>
      </c>
      <c r="D59" s="218" t="s">
        <v>14</v>
      </c>
      <c r="E59" s="219" t="s">
        <v>4</v>
      </c>
      <c r="F59" s="220" t="s">
        <v>11</v>
      </c>
      <c r="G59" s="224" t="s">
        <v>16</v>
      </c>
      <c r="H59" s="223" t="s">
        <v>5</v>
      </c>
      <c r="I59" s="227" t="s">
        <v>10</v>
      </c>
      <c r="J59" s="227" t="s">
        <v>6</v>
      </c>
      <c r="K59" s="191" t="s">
        <v>8</v>
      </c>
      <c r="M59" s="192" t="s">
        <v>1</v>
      </c>
      <c r="N59" s="195" t="s">
        <v>2</v>
      </c>
      <c r="O59" s="201" t="s">
        <v>3</v>
      </c>
      <c r="P59" s="201" t="s">
        <v>14</v>
      </c>
      <c r="Q59" s="204" t="s">
        <v>4</v>
      </c>
      <c r="R59" s="207" t="s">
        <v>11</v>
      </c>
      <c r="S59" s="198" t="s">
        <v>16</v>
      </c>
      <c r="T59" s="187" t="s">
        <v>5</v>
      </c>
      <c r="U59" s="189" t="s">
        <v>10</v>
      </c>
      <c r="V59" s="189" t="s">
        <v>6</v>
      </c>
      <c r="W59" s="213" t="s">
        <v>8</v>
      </c>
    </row>
    <row r="60" spans="1:23" ht="24.95" customHeight="1" x14ac:dyDescent="0.25">
      <c r="A60" s="172"/>
      <c r="B60" s="230"/>
      <c r="C60" s="161"/>
      <c r="D60" s="161"/>
      <c r="E60" s="164"/>
      <c r="F60" s="184"/>
      <c r="G60" s="225"/>
      <c r="H60" s="167"/>
      <c r="I60" s="169"/>
      <c r="J60" s="169"/>
      <c r="K60" s="171"/>
      <c r="M60" s="193"/>
      <c r="N60" s="196"/>
      <c r="O60" s="202"/>
      <c r="P60" s="202"/>
      <c r="Q60" s="205"/>
      <c r="R60" s="208"/>
      <c r="S60" s="199"/>
      <c r="T60" s="188"/>
      <c r="U60" s="190"/>
      <c r="V60" s="190"/>
      <c r="W60" s="214"/>
    </row>
    <row r="61" spans="1:23" ht="24.95" customHeight="1" x14ac:dyDescent="0.25">
      <c r="A61" s="173"/>
      <c r="B61" s="230"/>
      <c r="C61" s="162"/>
      <c r="D61" s="162"/>
      <c r="E61" s="165"/>
      <c r="F61" s="185"/>
      <c r="G61" s="226"/>
      <c r="H61" s="167"/>
      <c r="I61" s="169"/>
      <c r="J61" s="169"/>
      <c r="K61" s="171"/>
      <c r="M61" s="194"/>
      <c r="N61" s="197"/>
      <c r="O61" s="203"/>
      <c r="P61" s="203"/>
      <c r="Q61" s="206"/>
      <c r="R61" s="209"/>
      <c r="S61" s="200"/>
      <c r="T61" s="188"/>
      <c r="U61" s="190"/>
      <c r="V61" s="190"/>
      <c r="W61" s="214"/>
    </row>
    <row r="62" spans="1:23" ht="35.1" customHeight="1" x14ac:dyDescent="0.25">
      <c r="A62" s="55">
        <v>43678</v>
      </c>
      <c r="B62" s="122">
        <v>351</v>
      </c>
      <c r="C62" s="111">
        <v>5512</v>
      </c>
      <c r="D62" s="105">
        <v>164</v>
      </c>
      <c r="E62" s="106">
        <v>1</v>
      </c>
      <c r="F62" s="107">
        <v>0</v>
      </c>
      <c r="G62" s="108">
        <v>22</v>
      </c>
      <c r="H62" s="116"/>
      <c r="I62" s="117"/>
      <c r="J62" s="117"/>
      <c r="K62" s="118"/>
      <c r="M62" s="55">
        <v>43678</v>
      </c>
      <c r="N62" s="77">
        <v>1502</v>
      </c>
      <c r="O62" s="77">
        <v>6631</v>
      </c>
      <c r="P62" s="77">
        <v>365</v>
      </c>
      <c r="Q62" s="78">
        <v>1</v>
      </c>
      <c r="R62" s="79">
        <v>0</v>
      </c>
      <c r="S62" s="80">
        <v>24</v>
      </c>
      <c r="T62" s="119"/>
      <c r="U62" s="120"/>
      <c r="V62" s="120"/>
      <c r="W62" s="121"/>
    </row>
    <row r="63" spans="1:23" ht="35.1" customHeight="1" x14ac:dyDescent="0.25">
      <c r="A63" s="55">
        <v>43709</v>
      </c>
      <c r="B63" s="123"/>
      <c r="C63" s="5"/>
      <c r="D63" s="5"/>
      <c r="E63" s="6"/>
      <c r="F63" s="7"/>
      <c r="G63" s="11"/>
      <c r="H63" s="99">
        <f t="shared" ref="H63:K74" si="22">((B63-B62)/B62)</f>
        <v>-1</v>
      </c>
      <c r="I63" s="100">
        <f t="shared" si="22"/>
        <v>-1</v>
      </c>
      <c r="J63" s="100">
        <f t="shared" si="22"/>
        <v>-1</v>
      </c>
      <c r="K63" s="101">
        <f t="shared" si="22"/>
        <v>-1</v>
      </c>
      <c r="M63" s="55">
        <v>43709</v>
      </c>
      <c r="N63" s="70"/>
      <c r="O63" s="70"/>
      <c r="P63" s="70"/>
      <c r="Q63" s="60"/>
      <c r="R63" s="61"/>
      <c r="S63" s="62"/>
      <c r="T63" s="93">
        <f>((N63-N62)/N62)</f>
        <v>-1</v>
      </c>
      <c r="U63" s="93">
        <f t="shared" ref="U63:W74" si="23">((O63-O62)/O62)</f>
        <v>-1</v>
      </c>
      <c r="V63" s="93">
        <f t="shared" si="23"/>
        <v>-1</v>
      </c>
      <c r="W63" s="94">
        <f t="shared" si="23"/>
        <v>-1</v>
      </c>
    </row>
    <row r="64" spans="1:23" ht="35.1" customHeight="1" x14ac:dyDescent="0.25">
      <c r="A64" s="55">
        <v>43739</v>
      </c>
      <c r="B64" s="124"/>
      <c r="C64" s="2"/>
      <c r="D64" s="2"/>
      <c r="E64" s="3"/>
      <c r="F64" s="4"/>
      <c r="G64" s="8"/>
      <c r="H64" s="99" t="e">
        <f t="shared" si="22"/>
        <v>#DIV/0!</v>
      </c>
      <c r="I64" s="100" t="e">
        <f t="shared" si="22"/>
        <v>#DIV/0!</v>
      </c>
      <c r="J64" s="100" t="e">
        <f t="shared" si="22"/>
        <v>#DIV/0!</v>
      </c>
      <c r="K64" s="101" t="e">
        <f t="shared" si="22"/>
        <v>#DIV/0!</v>
      </c>
      <c r="M64" s="55">
        <v>43739</v>
      </c>
      <c r="N64" s="70"/>
      <c r="O64" s="70"/>
      <c r="P64" s="70"/>
      <c r="Q64" s="60"/>
      <c r="R64" s="61"/>
      <c r="S64" s="62"/>
      <c r="T64" s="95" t="e">
        <f t="shared" ref="T64:T73" si="24">((N64-N63)/N63)</f>
        <v>#DIV/0!</v>
      </c>
      <c r="U64" s="93" t="e">
        <f t="shared" si="23"/>
        <v>#DIV/0!</v>
      </c>
      <c r="V64" s="93" t="e">
        <f t="shared" si="23"/>
        <v>#DIV/0!</v>
      </c>
      <c r="W64" s="94" t="e">
        <f t="shared" si="23"/>
        <v>#DIV/0!</v>
      </c>
    </row>
    <row r="65" spans="1:23" ht="35.1" customHeight="1" x14ac:dyDescent="0.25">
      <c r="A65" s="55">
        <v>43770</v>
      </c>
      <c r="B65" s="124"/>
      <c r="C65" s="2"/>
      <c r="D65" s="2"/>
      <c r="E65" s="3"/>
      <c r="F65" s="4"/>
      <c r="G65" s="8"/>
      <c r="H65" s="99" t="e">
        <f t="shared" si="22"/>
        <v>#DIV/0!</v>
      </c>
      <c r="I65" s="100" t="e">
        <f t="shared" si="22"/>
        <v>#DIV/0!</v>
      </c>
      <c r="J65" s="100" t="e">
        <f t="shared" si="22"/>
        <v>#DIV/0!</v>
      </c>
      <c r="K65" s="101" t="e">
        <f t="shared" si="22"/>
        <v>#DIV/0!</v>
      </c>
      <c r="M65" s="55">
        <v>43770</v>
      </c>
      <c r="N65" s="70"/>
      <c r="O65" s="70"/>
      <c r="P65" s="70"/>
      <c r="Q65" s="60"/>
      <c r="R65" s="61"/>
      <c r="S65" s="62"/>
      <c r="T65" s="95" t="e">
        <f t="shared" si="24"/>
        <v>#DIV/0!</v>
      </c>
      <c r="U65" s="93" t="e">
        <f t="shared" si="23"/>
        <v>#DIV/0!</v>
      </c>
      <c r="V65" s="93" t="e">
        <f t="shared" si="23"/>
        <v>#DIV/0!</v>
      </c>
      <c r="W65" s="94" t="e">
        <f t="shared" si="23"/>
        <v>#DIV/0!</v>
      </c>
    </row>
    <row r="66" spans="1:23" ht="35.1" customHeight="1" x14ac:dyDescent="0.25">
      <c r="A66" s="55">
        <v>43800</v>
      </c>
      <c r="B66" s="124"/>
      <c r="C66" s="2"/>
      <c r="D66" s="2"/>
      <c r="E66" s="3"/>
      <c r="F66" s="4"/>
      <c r="G66" s="8"/>
      <c r="H66" s="99" t="e">
        <f t="shared" si="22"/>
        <v>#DIV/0!</v>
      </c>
      <c r="I66" s="100" t="e">
        <f t="shared" si="22"/>
        <v>#DIV/0!</v>
      </c>
      <c r="J66" s="100" t="e">
        <f t="shared" si="22"/>
        <v>#DIV/0!</v>
      </c>
      <c r="K66" s="101" t="e">
        <f t="shared" si="22"/>
        <v>#DIV/0!</v>
      </c>
      <c r="M66" s="55">
        <v>43800</v>
      </c>
      <c r="N66" s="70"/>
      <c r="O66" s="70"/>
      <c r="P66" s="70"/>
      <c r="Q66" s="60"/>
      <c r="R66" s="61"/>
      <c r="S66" s="62"/>
      <c r="T66" s="95" t="e">
        <f t="shared" si="24"/>
        <v>#DIV/0!</v>
      </c>
      <c r="U66" s="93" t="e">
        <f t="shared" si="23"/>
        <v>#DIV/0!</v>
      </c>
      <c r="V66" s="93" t="e">
        <f t="shared" si="23"/>
        <v>#DIV/0!</v>
      </c>
      <c r="W66" s="94" t="e">
        <f t="shared" si="23"/>
        <v>#DIV/0!</v>
      </c>
    </row>
    <row r="67" spans="1:23" ht="35.1" customHeight="1" x14ac:dyDescent="0.25">
      <c r="A67" s="55">
        <v>43831</v>
      </c>
      <c r="B67" s="124"/>
      <c r="C67" s="2"/>
      <c r="D67" s="2"/>
      <c r="E67" s="3"/>
      <c r="F67" s="4"/>
      <c r="G67" s="8"/>
      <c r="H67" s="99" t="e">
        <f t="shared" si="22"/>
        <v>#DIV/0!</v>
      </c>
      <c r="I67" s="100" t="e">
        <f t="shared" si="22"/>
        <v>#DIV/0!</v>
      </c>
      <c r="J67" s="100" t="e">
        <f t="shared" si="22"/>
        <v>#DIV/0!</v>
      </c>
      <c r="K67" s="101" t="e">
        <f t="shared" si="22"/>
        <v>#DIV/0!</v>
      </c>
      <c r="M67" s="55">
        <v>43831</v>
      </c>
      <c r="N67" s="70"/>
      <c r="O67" s="70"/>
      <c r="P67" s="70"/>
      <c r="Q67" s="60"/>
      <c r="R67" s="61"/>
      <c r="S67" s="62"/>
      <c r="T67" s="95" t="e">
        <f t="shared" si="24"/>
        <v>#DIV/0!</v>
      </c>
      <c r="U67" s="93" t="e">
        <f t="shared" si="23"/>
        <v>#DIV/0!</v>
      </c>
      <c r="V67" s="93" t="e">
        <f t="shared" si="23"/>
        <v>#DIV/0!</v>
      </c>
      <c r="W67" s="94" t="e">
        <f t="shared" si="23"/>
        <v>#DIV/0!</v>
      </c>
    </row>
    <row r="68" spans="1:23" ht="35.1" customHeight="1" x14ac:dyDescent="0.25">
      <c r="A68" s="55">
        <v>43862</v>
      </c>
      <c r="B68" s="124"/>
      <c r="C68" s="2"/>
      <c r="D68" s="2"/>
      <c r="E68" s="6"/>
      <c r="F68" s="7"/>
      <c r="G68" s="11"/>
      <c r="H68" s="99" t="e">
        <f t="shared" si="22"/>
        <v>#DIV/0!</v>
      </c>
      <c r="I68" s="100" t="e">
        <f t="shared" si="22"/>
        <v>#DIV/0!</v>
      </c>
      <c r="J68" s="100" t="e">
        <f t="shared" si="22"/>
        <v>#DIV/0!</v>
      </c>
      <c r="K68" s="101" t="e">
        <f t="shared" si="22"/>
        <v>#DIV/0!</v>
      </c>
      <c r="M68" s="55">
        <v>43862</v>
      </c>
      <c r="N68" s="58"/>
      <c r="O68" s="59"/>
      <c r="P68" s="59"/>
      <c r="Q68" s="60"/>
      <c r="R68" s="61"/>
      <c r="S68" s="62"/>
      <c r="T68" s="95" t="e">
        <f t="shared" si="24"/>
        <v>#DIV/0!</v>
      </c>
      <c r="U68" s="93" t="e">
        <f t="shared" si="23"/>
        <v>#DIV/0!</v>
      </c>
      <c r="V68" s="93" t="e">
        <f t="shared" si="23"/>
        <v>#DIV/0!</v>
      </c>
      <c r="W68" s="94" t="e">
        <f t="shared" si="23"/>
        <v>#DIV/0!</v>
      </c>
    </row>
    <row r="69" spans="1:23" ht="35.1" customHeight="1" x14ac:dyDescent="0.25">
      <c r="A69" s="55">
        <v>43891</v>
      </c>
      <c r="B69" s="124"/>
      <c r="C69" s="2"/>
      <c r="D69" s="2"/>
      <c r="E69" s="6"/>
      <c r="F69" s="7"/>
      <c r="G69" s="11"/>
      <c r="H69" s="99" t="e">
        <f t="shared" si="22"/>
        <v>#DIV/0!</v>
      </c>
      <c r="I69" s="100" t="e">
        <f t="shared" si="22"/>
        <v>#DIV/0!</v>
      </c>
      <c r="J69" s="100" t="e">
        <f t="shared" si="22"/>
        <v>#DIV/0!</v>
      </c>
      <c r="K69" s="101" t="e">
        <f t="shared" si="22"/>
        <v>#DIV/0!</v>
      </c>
      <c r="M69" s="55">
        <v>43891</v>
      </c>
      <c r="N69" s="58"/>
      <c r="O69" s="59"/>
      <c r="P69" s="59"/>
      <c r="Q69" s="60"/>
      <c r="R69" s="61"/>
      <c r="S69" s="62"/>
      <c r="T69" s="95" t="e">
        <f>((N69-N68)/N68)</f>
        <v>#DIV/0!</v>
      </c>
      <c r="U69" s="93" t="e">
        <f t="shared" si="23"/>
        <v>#DIV/0!</v>
      </c>
      <c r="V69" s="93" t="e">
        <f t="shared" si="23"/>
        <v>#DIV/0!</v>
      </c>
      <c r="W69" s="94" t="e">
        <f t="shared" si="23"/>
        <v>#DIV/0!</v>
      </c>
    </row>
    <row r="70" spans="1:23" ht="35.1" customHeight="1" x14ac:dyDescent="0.25">
      <c r="A70" s="55">
        <v>43922</v>
      </c>
      <c r="B70" s="124"/>
      <c r="C70" s="2"/>
      <c r="D70" s="2"/>
      <c r="E70" s="6"/>
      <c r="F70" s="7"/>
      <c r="G70" s="11"/>
      <c r="H70" s="99" t="e">
        <f t="shared" si="22"/>
        <v>#DIV/0!</v>
      </c>
      <c r="I70" s="100" t="e">
        <f t="shared" si="22"/>
        <v>#DIV/0!</v>
      </c>
      <c r="J70" s="100" t="e">
        <f t="shared" si="22"/>
        <v>#DIV/0!</v>
      </c>
      <c r="K70" s="101" t="e">
        <f t="shared" si="22"/>
        <v>#DIV/0!</v>
      </c>
      <c r="M70" s="55">
        <v>43922</v>
      </c>
      <c r="N70" s="58"/>
      <c r="O70" s="59"/>
      <c r="P70" s="59"/>
      <c r="Q70" s="60"/>
      <c r="R70" s="61"/>
      <c r="S70" s="62"/>
      <c r="T70" s="95" t="e">
        <f t="shared" si="24"/>
        <v>#DIV/0!</v>
      </c>
      <c r="U70" s="93" t="e">
        <f t="shared" si="23"/>
        <v>#DIV/0!</v>
      </c>
      <c r="V70" s="93" t="e">
        <f t="shared" si="23"/>
        <v>#DIV/0!</v>
      </c>
      <c r="W70" s="94" t="e">
        <f t="shared" si="23"/>
        <v>#DIV/0!</v>
      </c>
    </row>
    <row r="71" spans="1:23" ht="35.1" customHeight="1" x14ac:dyDescent="0.25">
      <c r="A71" s="55">
        <v>43952</v>
      </c>
      <c r="B71" s="124"/>
      <c r="C71" s="2"/>
      <c r="D71" s="2"/>
      <c r="E71" s="6"/>
      <c r="F71" s="7"/>
      <c r="G71" s="11"/>
      <c r="H71" s="99" t="e">
        <f t="shared" si="22"/>
        <v>#DIV/0!</v>
      </c>
      <c r="I71" s="100" t="e">
        <f t="shared" si="22"/>
        <v>#DIV/0!</v>
      </c>
      <c r="J71" s="100" t="e">
        <f t="shared" si="22"/>
        <v>#DIV/0!</v>
      </c>
      <c r="K71" s="101" t="e">
        <f t="shared" si="22"/>
        <v>#DIV/0!</v>
      </c>
      <c r="M71" s="55">
        <v>43952</v>
      </c>
      <c r="N71" s="58"/>
      <c r="O71" s="59"/>
      <c r="P71" s="59"/>
      <c r="Q71" s="60"/>
      <c r="R71" s="61"/>
      <c r="S71" s="62"/>
      <c r="T71" s="95" t="e">
        <f t="shared" si="24"/>
        <v>#DIV/0!</v>
      </c>
      <c r="U71" s="93" t="e">
        <f t="shared" si="23"/>
        <v>#DIV/0!</v>
      </c>
      <c r="V71" s="93" t="e">
        <f t="shared" si="23"/>
        <v>#DIV/0!</v>
      </c>
      <c r="W71" s="94" t="e">
        <f t="shared" si="23"/>
        <v>#DIV/0!</v>
      </c>
    </row>
    <row r="72" spans="1:23" ht="35.1" customHeight="1" x14ac:dyDescent="0.25">
      <c r="A72" s="55">
        <v>43983</v>
      </c>
      <c r="B72" s="124"/>
      <c r="C72" s="2"/>
      <c r="D72" s="2"/>
      <c r="E72" s="3"/>
      <c r="F72" s="4"/>
      <c r="G72" s="8"/>
      <c r="H72" s="99" t="e">
        <f t="shared" si="22"/>
        <v>#DIV/0!</v>
      </c>
      <c r="I72" s="100" t="e">
        <f t="shared" si="22"/>
        <v>#DIV/0!</v>
      </c>
      <c r="J72" s="100" t="e">
        <f t="shared" si="22"/>
        <v>#DIV/0!</v>
      </c>
      <c r="K72" s="101" t="e">
        <f t="shared" si="22"/>
        <v>#DIV/0!</v>
      </c>
      <c r="M72" s="55">
        <v>43983</v>
      </c>
      <c r="N72" s="58"/>
      <c r="O72" s="59"/>
      <c r="P72" s="59"/>
      <c r="Q72" s="60"/>
      <c r="R72" s="63"/>
      <c r="S72" s="64"/>
      <c r="T72" s="95" t="e">
        <f t="shared" si="24"/>
        <v>#DIV/0!</v>
      </c>
      <c r="U72" s="93" t="e">
        <f t="shared" si="23"/>
        <v>#DIV/0!</v>
      </c>
      <c r="V72" s="93" t="e">
        <f t="shared" si="23"/>
        <v>#DIV/0!</v>
      </c>
      <c r="W72" s="94" t="e">
        <f t="shared" si="23"/>
        <v>#DIV/0!</v>
      </c>
    </row>
    <row r="73" spans="1:23" ht="35.1" customHeight="1" x14ac:dyDescent="0.25">
      <c r="A73" s="55">
        <v>44013</v>
      </c>
      <c r="B73" s="124"/>
      <c r="C73" s="2"/>
      <c r="D73" s="2"/>
      <c r="E73" s="6"/>
      <c r="F73" s="7"/>
      <c r="G73" s="11"/>
      <c r="H73" s="99" t="e">
        <f t="shared" si="22"/>
        <v>#DIV/0!</v>
      </c>
      <c r="I73" s="100" t="e">
        <f t="shared" si="22"/>
        <v>#DIV/0!</v>
      </c>
      <c r="J73" s="100" t="e">
        <f t="shared" si="22"/>
        <v>#DIV/0!</v>
      </c>
      <c r="K73" s="101" t="e">
        <f t="shared" si="22"/>
        <v>#DIV/0!</v>
      </c>
      <c r="M73" s="55">
        <v>44013</v>
      </c>
      <c r="N73" s="58"/>
      <c r="O73" s="59"/>
      <c r="P73" s="59"/>
      <c r="Q73" s="60"/>
      <c r="R73" s="61"/>
      <c r="S73" s="62"/>
      <c r="T73" s="95" t="e">
        <f t="shared" si="24"/>
        <v>#DIV/0!</v>
      </c>
      <c r="U73" s="93" t="e">
        <f t="shared" si="23"/>
        <v>#DIV/0!</v>
      </c>
      <c r="V73" s="93" t="e">
        <f t="shared" si="23"/>
        <v>#DIV/0!</v>
      </c>
      <c r="W73" s="94" t="e">
        <f t="shared" si="23"/>
        <v>#DIV/0!</v>
      </c>
    </row>
    <row r="74" spans="1:23" ht="35.1" customHeight="1" thickBot="1" x14ac:dyDescent="0.3">
      <c r="A74" s="126">
        <v>44044</v>
      </c>
      <c r="B74" s="125"/>
      <c r="C74" s="13"/>
      <c r="D74" s="13"/>
      <c r="E74" s="14"/>
      <c r="F74" s="15"/>
      <c r="G74" s="16"/>
      <c r="H74" s="102" t="e">
        <f t="shared" si="22"/>
        <v>#DIV/0!</v>
      </c>
      <c r="I74" s="103" t="e">
        <f t="shared" si="22"/>
        <v>#DIV/0!</v>
      </c>
      <c r="J74" s="103" t="e">
        <f t="shared" si="22"/>
        <v>#DIV/0!</v>
      </c>
      <c r="K74" s="104" t="e">
        <f t="shared" si="22"/>
        <v>#DIV/0!</v>
      </c>
      <c r="M74" s="55">
        <v>44044</v>
      </c>
      <c r="N74" s="65"/>
      <c r="O74" s="66"/>
      <c r="P74" s="66"/>
      <c r="Q74" s="67"/>
      <c r="R74" s="68"/>
      <c r="S74" s="69"/>
      <c r="T74" s="96" t="e">
        <f>((N74-N73)/N73)</f>
        <v>#DIV/0!</v>
      </c>
      <c r="U74" s="97" t="e">
        <f t="shared" si="23"/>
        <v>#DIV/0!</v>
      </c>
      <c r="V74" s="97" t="e">
        <f t="shared" si="23"/>
        <v>#DIV/0!</v>
      </c>
      <c r="W74" s="98" t="e">
        <f t="shared" si="23"/>
        <v>#DIV/0!</v>
      </c>
    </row>
    <row r="75" spans="1:23" ht="15.75" thickBot="1" x14ac:dyDescent="0.3"/>
    <row r="76" spans="1:23" ht="21.75" thickBot="1" x14ac:dyDescent="0.3">
      <c r="A76" s="210" t="s">
        <v>28</v>
      </c>
      <c r="B76" s="211"/>
      <c r="C76" s="211"/>
      <c r="D76" s="211"/>
      <c r="E76" s="211"/>
      <c r="F76" s="211"/>
      <c r="G76" s="211"/>
      <c r="H76" s="211"/>
      <c r="I76" s="211"/>
      <c r="J76" s="211"/>
      <c r="K76" s="212"/>
      <c r="M76" s="210" t="s">
        <v>23</v>
      </c>
      <c r="N76" s="211"/>
      <c r="O76" s="211"/>
      <c r="P76" s="211"/>
      <c r="Q76" s="211"/>
      <c r="R76" s="211"/>
      <c r="S76" s="211"/>
      <c r="T76" s="211"/>
      <c r="U76" s="211"/>
      <c r="V76" s="211"/>
      <c r="W76" s="212"/>
    </row>
    <row r="77" spans="1:23" ht="24.95" customHeight="1" x14ac:dyDescent="0.25">
      <c r="A77" s="192" t="s">
        <v>1</v>
      </c>
      <c r="B77" s="195" t="s">
        <v>2</v>
      </c>
      <c r="C77" s="201" t="s">
        <v>3</v>
      </c>
      <c r="D77" s="201" t="s">
        <v>14</v>
      </c>
      <c r="E77" s="204" t="s">
        <v>4</v>
      </c>
      <c r="F77" s="207" t="s">
        <v>11</v>
      </c>
      <c r="G77" s="198" t="s">
        <v>16</v>
      </c>
      <c r="H77" s="187" t="s">
        <v>5</v>
      </c>
      <c r="I77" s="189" t="s">
        <v>10</v>
      </c>
      <c r="J77" s="189" t="s">
        <v>6</v>
      </c>
      <c r="K77" s="213" t="s">
        <v>8</v>
      </c>
      <c r="M77" s="192" t="s">
        <v>1</v>
      </c>
      <c r="N77" s="195" t="s">
        <v>2</v>
      </c>
      <c r="O77" s="201" t="s">
        <v>3</v>
      </c>
      <c r="P77" s="201" t="s">
        <v>14</v>
      </c>
      <c r="Q77" s="204" t="s">
        <v>4</v>
      </c>
      <c r="R77" s="207" t="s">
        <v>11</v>
      </c>
      <c r="S77" s="198" t="s">
        <v>16</v>
      </c>
      <c r="T77" s="187" t="s">
        <v>5</v>
      </c>
      <c r="U77" s="189" t="s">
        <v>10</v>
      </c>
      <c r="V77" s="189" t="s">
        <v>6</v>
      </c>
      <c r="W77" s="213" t="s">
        <v>8</v>
      </c>
    </row>
    <row r="78" spans="1:23" ht="24.95" customHeight="1" x14ac:dyDescent="0.25">
      <c r="A78" s="193"/>
      <c r="B78" s="196"/>
      <c r="C78" s="202"/>
      <c r="D78" s="202"/>
      <c r="E78" s="205"/>
      <c r="F78" s="208"/>
      <c r="G78" s="199"/>
      <c r="H78" s="188"/>
      <c r="I78" s="190"/>
      <c r="J78" s="190"/>
      <c r="K78" s="214"/>
      <c r="M78" s="193"/>
      <c r="N78" s="196"/>
      <c r="O78" s="202"/>
      <c r="P78" s="202"/>
      <c r="Q78" s="205"/>
      <c r="R78" s="208"/>
      <c r="S78" s="199"/>
      <c r="T78" s="188"/>
      <c r="U78" s="190"/>
      <c r="V78" s="190"/>
      <c r="W78" s="214"/>
    </row>
    <row r="79" spans="1:23" ht="24.95" customHeight="1" x14ac:dyDescent="0.25">
      <c r="A79" s="194"/>
      <c r="B79" s="197"/>
      <c r="C79" s="203"/>
      <c r="D79" s="203"/>
      <c r="E79" s="206"/>
      <c r="F79" s="209"/>
      <c r="G79" s="200"/>
      <c r="H79" s="188"/>
      <c r="I79" s="190"/>
      <c r="J79" s="190"/>
      <c r="K79" s="214"/>
      <c r="M79" s="194"/>
      <c r="N79" s="197"/>
      <c r="O79" s="203"/>
      <c r="P79" s="203"/>
      <c r="Q79" s="206"/>
      <c r="R79" s="209"/>
      <c r="S79" s="200"/>
      <c r="T79" s="188"/>
      <c r="U79" s="190"/>
      <c r="V79" s="190"/>
      <c r="W79" s="214"/>
    </row>
    <row r="80" spans="1:23" ht="35.1" customHeight="1" x14ac:dyDescent="0.25">
      <c r="A80" s="55">
        <v>43678</v>
      </c>
      <c r="B80" s="77">
        <v>215</v>
      </c>
      <c r="C80" s="77">
        <v>3058</v>
      </c>
      <c r="D80" s="77">
        <v>207</v>
      </c>
      <c r="E80" s="78">
        <v>1</v>
      </c>
      <c r="F80" s="79">
        <v>0</v>
      </c>
      <c r="G80" s="80">
        <v>22</v>
      </c>
      <c r="H80" s="119"/>
      <c r="I80" s="120"/>
      <c r="J80" s="120"/>
      <c r="K80" s="121"/>
      <c r="M80" s="55">
        <v>43678</v>
      </c>
      <c r="N80" s="77">
        <v>803</v>
      </c>
      <c r="O80" s="77">
        <v>4616</v>
      </c>
      <c r="P80" s="77">
        <v>218</v>
      </c>
      <c r="Q80" s="78">
        <v>1</v>
      </c>
      <c r="R80" s="79">
        <v>0</v>
      </c>
      <c r="S80" s="80">
        <v>22</v>
      </c>
      <c r="T80" s="119"/>
      <c r="U80" s="120"/>
      <c r="V80" s="120"/>
      <c r="W80" s="121"/>
    </row>
    <row r="81" spans="1:23" ht="35.1" customHeight="1" x14ac:dyDescent="0.25">
      <c r="A81" s="55">
        <v>43709</v>
      </c>
      <c r="B81" s="70"/>
      <c r="C81" s="70"/>
      <c r="D81" s="70"/>
      <c r="E81" s="60"/>
      <c r="F81" s="61"/>
      <c r="G81" s="62"/>
      <c r="H81" s="93">
        <f>((B81-B80)/B80)</f>
        <v>-1</v>
      </c>
      <c r="I81" s="93">
        <f t="shared" ref="I81:K92" si="25">((C81-C80)/C80)</f>
        <v>-1</v>
      </c>
      <c r="J81" s="93">
        <f t="shared" si="25"/>
        <v>-1</v>
      </c>
      <c r="K81" s="94">
        <f t="shared" si="25"/>
        <v>-1</v>
      </c>
      <c r="M81" s="55">
        <v>43709</v>
      </c>
      <c r="N81" s="70"/>
      <c r="O81" s="70"/>
      <c r="P81" s="70"/>
      <c r="Q81" s="60"/>
      <c r="R81" s="61"/>
      <c r="S81" s="62"/>
      <c r="T81" s="93">
        <f>((N81-N80)/N80)</f>
        <v>-1</v>
      </c>
      <c r="U81" s="93">
        <f t="shared" ref="U81:W92" si="26">((O81-O80)/O80)</f>
        <v>-1</v>
      </c>
      <c r="V81" s="93">
        <f t="shared" si="26"/>
        <v>-1</v>
      </c>
      <c r="W81" s="94">
        <f t="shared" si="26"/>
        <v>-1</v>
      </c>
    </row>
    <row r="82" spans="1:23" ht="35.1" customHeight="1" x14ac:dyDescent="0.25">
      <c r="A82" s="55">
        <v>43739</v>
      </c>
      <c r="B82" s="70"/>
      <c r="C82" s="70"/>
      <c r="D82" s="70"/>
      <c r="E82" s="60"/>
      <c r="F82" s="61"/>
      <c r="G82" s="62"/>
      <c r="H82" s="95" t="e">
        <f t="shared" ref="H82:H86" si="27">((B82-B81)/B81)</f>
        <v>#DIV/0!</v>
      </c>
      <c r="I82" s="93" t="e">
        <f t="shared" si="25"/>
        <v>#DIV/0!</v>
      </c>
      <c r="J82" s="93" t="e">
        <f t="shared" si="25"/>
        <v>#DIV/0!</v>
      </c>
      <c r="K82" s="94" t="e">
        <f t="shared" si="25"/>
        <v>#DIV/0!</v>
      </c>
      <c r="M82" s="55">
        <v>43739</v>
      </c>
      <c r="N82" s="70"/>
      <c r="O82" s="70"/>
      <c r="P82" s="70"/>
      <c r="Q82" s="60"/>
      <c r="R82" s="61"/>
      <c r="S82" s="62"/>
      <c r="T82" s="95" t="e">
        <f t="shared" ref="T82:T86" si="28">((N82-N81)/N81)</f>
        <v>#DIV/0!</v>
      </c>
      <c r="U82" s="93" t="e">
        <f t="shared" si="26"/>
        <v>#DIV/0!</v>
      </c>
      <c r="V82" s="93" t="e">
        <f t="shared" si="26"/>
        <v>#DIV/0!</v>
      </c>
      <c r="W82" s="94" t="e">
        <f t="shared" si="26"/>
        <v>#DIV/0!</v>
      </c>
    </row>
    <row r="83" spans="1:23" ht="35.1" customHeight="1" x14ac:dyDescent="0.25">
      <c r="A83" s="55">
        <v>43770</v>
      </c>
      <c r="B83" s="70"/>
      <c r="C83" s="70"/>
      <c r="D83" s="70"/>
      <c r="E83" s="60"/>
      <c r="F83" s="61"/>
      <c r="G83" s="62"/>
      <c r="H83" s="95" t="e">
        <f t="shared" si="27"/>
        <v>#DIV/0!</v>
      </c>
      <c r="I83" s="93" t="e">
        <f t="shared" si="25"/>
        <v>#DIV/0!</v>
      </c>
      <c r="J83" s="93" t="e">
        <f t="shared" si="25"/>
        <v>#DIV/0!</v>
      </c>
      <c r="K83" s="94" t="e">
        <f t="shared" si="25"/>
        <v>#DIV/0!</v>
      </c>
      <c r="M83" s="55">
        <v>43770</v>
      </c>
      <c r="N83" s="70"/>
      <c r="O83" s="70"/>
      <c r="P83" s="70"/>
      <c r="Q83" s="60"/>
      <c r="R83" s="61"/>
      <c r="S83" s="62"/>
      <c r="T83" s="95" t="e">
        <f t="shared" si="28"/>
        <v>#DIV/0!</v>
      </c>
      <c r="U83" s="93" t="e">
        <f t="shared" si="26"/>
        <v>#DIV/0!</v>
      </c>
      <c r="V83" s="93" t="e">
        <f t="shared" si="26"/>
        <v>#DIV/0!</v>
      </c>
      <c r="W83" s="94" t="e">
        <f t="shared" si="26"/>
        <v>#DIV/0!</v>
      </c>
    </row>
    <row r="84" spans="1:23" ht="35.1" customHeight="1" x14ac:dyDescent="0.25">
      <c r="A84" s="55">
        <v>43800</v>
      </c>
      <c r="B84" s="70"/>
      <c r="C84" s="70"/>
      <c r="D84" s="70"/>
      <c r="E84" s="60"/>
      <c r="F84" s="61"/>
      <c r="G84" s="62"/>
      <c r="H84" s="95" t="e">
        <f t="shared" si="27"/>
        <v>#DIV/0!</v>
      </c>
      <c r="I84" s="93" t="e">
        <f t="shared" si="25"/>
        <v>#DIV/0!</v>
      </c>
      <c r="J84" s="93" t="e">
        <f t="shared" si="25"/>
        <v>#DIV/0!</v>
      </c>
      <c r="K84" s="94" t="e">
        <f t="shared" si="25"/>
        <v>#DIV/0!</v>
      </c>
      <c r="M84" s="55">
        <v>43800</v>
      </c>
      <c r="N84" s="70"/>
      <c r="O84" s="70"/>
      <c r="P84" s="70"/>
      <c r="Q84" s="60"/>
      <c r="R84" s="61"/>
      <c r="S84" s="62"/>
      <c r="T84" s="95" t="e">
        <f t="shared" si="28"/>
        <v>#DIV/0!</v>
      </c>
      <c r="U84" s="93" t="e">
        <f t="shared" si="26"/>
        <v>#DIV/0!</v>
      </c>
      <c r="V84" s="93" t="e">
        <f t="shared" si="26"/>
        <v>#DIV/0!</v>
      </c>
      <c r="W84" s="94" t="e">
        <f t="shared" si="26"/>
        <v>#DIV/0!</v>
      </c>
    </row>
    <row r="85" spans="1:23" ht="35.1" customHeight="1" x14ac:dyDescent="0.25">
      <c r="A85" s="55">
        <v>43831</v>
      </c>
      <c r="B85" s="70"/>
      <c r="C85" s="70"/>
      <c r="D85" s="70"/>
      <c r="E85" s="60"/>
      <c r="F85" s="61"/>
      <c r="G85" s="62"/>
      <c r="H85" s="95" t="e">
        <f t="shared" si="27"/>
        <v>#DIV/0!</v>
      </c>
      <c r="I85" s="93" t="e">
        <f t="shared" si="25"/>
        <v>#DIV/0!</v>
      </c>
      <c r="J85" s="93" t="e">
        <f t="shared" si="25"/>
        <v>#DIV/0!</v>
      </c>
      <c r="K85" s="94" t="e">
        <f t="shared" si="25"/>
        <v>#DIV/0!</v>
      </c>
      <c r="M85" s="55">
        <v>43831</v>
      </c>
      <c r="N85" s="70"/>
      <c r="O85" s="70"/>
      <c r="P85" s="70"/>
      <c r="Q85" s="60"/>
      <c r="R85" s="61"/>
      <c r="S85" s="62"/>
      <c r="T85" s="95" t="e">
        <f t="shared" si="28"/>
        <v>#DIV/0!</v>
      </c>
      <c r="U85" s="93" t="e">
        <f t="shared" si="26"/>
        <v>#DIV/0!</v>
      </c>
      <c r="V85" s="93" t="e">
        <f t="shared" si="26"/>
        <v>#DIV/0!</v>
      </c>
      <c r="W85" s="94" t="e">
        <f t="shared" si="26"/>
        <v>#DIV/0!</v>
      </c>
    </row>
    <row r="86" spans="1:23" ht="35.1" customHeight="1" x14ac:dyDescent="0.25">
      <c r="A86" s="55">
        <v>43862</v>
      </c>
      <c r="B86" s="58"/>
      <c r="C86" s="59"/>
      <c r="D86" s="59"/>
      <c r="E86" s="60"/>
      <c r="F86" s="61"/>
      <c r="G86" s="62"/>
      <c r="H86" s="95" t="e">
        <f t="shared" si="27"/>
        <v>#DIV/0!</v>
      </c>
      <c r="I86" s="93" t="e">
        <f t="shared" si="25"/>
        <v>#DIV/0!</v>
      </c>
      <c r="J86" s="93" t="e">
        <f t="shared" si="25"/>
        <v>#DIV/0!</v>
      </c>
      <c r="K86" s="94" t="e">
        <f t="shared" si="25"/>
        <v>#DIV/0!</v>
      </c>
      <c r="M86" s="55">
        <v>43862</v>
      </c>
      <c r="N86" s="58"/>
      <c r="O86" s="59"/>
      <c r="P86" s="59"/>
      <c r="Q86" s="60"/>
      <c r="R86" s="61"/>
      <c r="S86" s="62"/>
      <c r="T86" s="95" t="e">
        <f t="shared" si="28"/>
        <v>#DIV/0!</v>
      </c>
      <c r="U86" s="93" t="e">
        <f t="shared" si="26"/>
        <v>#DIV/0!</v>
      </c>
      <c r="V86" s="93" t="e">
        <f t="shared" si="26"/>
        <v>#DIV/0!</v>
      </c>
      <c r="W86" s="94" t="e">
        <f t="shared" si="26"/>
        <v>#DIV/0!</v>
      </c>
    </row>
    <row r="87" spans="1:23" ht="35.1" customHeight="1" x14ac:dyDescent="0.25">
      <c r="A87" s="55">
        <v>43891</v>
      </c>
      <c r="B87" s="58"/>
      <c r="C87" s="59"/>
      <c r="D87" s="59"/>
      <c r="E87" s="60"/>
      <c r="F87" s="61"/>
      <c r="G87" s="62"/>
      <c r="H87" s="95" t="e">
        <f>((B87-B86)/B86)</f>
        <v>#DIV/0!</v>
      </c>
      <c r="I87" s="93" t="e">
        <f t="shared" si="25"/>
        <v>#DIV/0!</v>
      </c>
      <c r="J87" s="93" t="e">
        <f t="shared" si="25"/>
        <v>#DIV/0!</v>
      </c>
      <c r="K87" s="94" t="e">
        <f t="shared" si="25"/>
        <v>#DIV/0!</v>
      </c>
      <c r="M87" s="55">
        <v>43891</v>
      </c>
      <c r="N87" s="58"/>
      <c r="O87" s="59"/>
      <c r="P87" s="59"/>
      <c r="Q87" s="60"/>
      <c r="R87" s="61"/>
      <c r="S87" s="62"/>
      <c r="T87" s="95" t="e">
        <f>((N87-N86)/N86)</f>
        <v>#DIV/0!</v>
      </c>
      <c r="U87" s="93" t="e">
        <f t="shared" si="26"/>
        <v>#DIV/0!</v>
      </c>
      <c r="V87" s="93" t="e">
        <f t="shared" si="26"/>
        <v>#DIV/0!</v>
      </c>
      <c r="W87" s="94" t="e">
        <f t="shared" si="26"/>
        <v>#DIV/0!</v>
      </c>
    </row>
    <row r="88" spans="1:23" ht="35.1" customHeight="1" x14ac:dyDescent="0.25">
      <c r="A88" s="55">
        <v>43922</v>
      </c>
      <c r="B88" s="58"/>
      <c r="C88" s="59"/>
      <c r="D88" s="59"/>
      <c r="E88" s="60"/>
      <c r="F88" s="61"/>
      <c r="G88" s="62"/>
      <c r="H88" s="95" t="e">
        <f t="shared" ref="H88:H91" si="29">((B88-B87)/B87)</f>
        <v>#DIV/0!</v>
      </c>
      <c r="I88" s="93" t="e">
        <f t="shared" si="25"/>
        <v>#DIV/0!</v>
      </c>
      <c r="J88" s="93" t="e">
        <f t="shared" si="25"/>
        <v>#DIV/0!</v>
      </c>
      <c r="K88" s="94" t="e">
        <f t="shared" si="25"/>
        <v>#DIV/0!</v>
      </c>
      <c r="M88" s="55">
        <v>43922</v>
      </c>
      <c r="N88" s="58"/>
      <c r="O88" s="59"/>
      <c r="P88" s="59"/>
      <c r="Q88" s="60"/>
      <c r="R88" s="61"/>
      <c r="S88" s="62"/>
      <c r="T88" s="95" t="e">
        <f t="shared" ref="T88:T91" si="30">((N88-N87)/N87)</f>
        <v>#DIV/0!</v>
      </c>
      <c r="U88" s="93" t="e">
        <f t="shared" si="26"/>
        <v>#DIV/0!</v>
      </c>
      <c r="V88" s="93" t="e">
        <f t="shared" si="26"/>
        <v>#DIV/0!</v>
      </c>
      <c r="W88" s="94" t="e">
        <f t="shared" si="26"/>
        <v>#DIV/0!</v>
      </c>
    </row>
    <row r="89" spans="1:23" ht="35.1" customHeight="1" x14ac:dyDescent="0.25">
      <c r="A89" s="55">
        <v>43952</v>
      </c>
      <c r="B89" s="58"/>
      <c r="C89" s="59"/>
      <c r="D89" s="59"/>
      <c r="E89" s="60"/>
      <c r="F89" s="61"/>
      <c r="G89" s="62"/>
      <c r="H89" s="95" t="e">
        <f t="shared" si="29"/>
        <v>#DIV/0!</v>
      </c>
      <c r="I89" s="93" t="e">
        <f t="shared" si="25"/>
        <v>#DIV/0!</v>
      </c>
      <c r="J89" s="93" t="e">
        <f t="shared" si="25"/>
        <v>#DIV/0!</v>
      </c>
      <c r="K89" s="94" t="e">
        <f t="shared" si="25"/>
        <v>#DIV/0!</v>
      </c>
      <c r="M89" s="55">
        <v>43952</v>
      </c>
      <c r="N89" s="58"/>
      <c r="O89" s="59"/>
      <c r="P89" s="59"/>
      <c r="Q89" s="60"/>
      <c r="R89" s="61"/>
      <c r="S89" s="62"/>
      <c r="T89" s="95" t="e">
        <f t="shared" si="30"/>
        <v>#DIV/0!</v>
      </c>
      <c r="U89" s="93" t="e">
        <f t="shared" si="26"/>
        <v>#DIV/0!</v>
      </c>
      <c r="V89" s="93" t="e">
        <f t="shared" si="26"/>
        <v>#DIV/0!</v>
      </c>
      <c r="W89" s="94" t="e">
        <f t="shared" si="26"/>
        <v>#DIV/0!</v>
      </c>
    </row>
    <row r="90" spans="1:23" ht="35.1" customHeight="1" x14ac:dyDescent="0.25">
      <c r="A90" s="55">
        <v>43983</v>
      </c>
      <c r="B90" s="58"/>
      <c r="C90" s="59"/>
      <c r="D90" s="59"/>
      <c r="E90" s="60"/>
      <c r="F90" s="63"/>
      <c r="G90" s="64"/>
      <c r="H90" s="95" t="e">
        <f t="shared" si="29"/>
        <v>#DIV/0!</v>
      </c>
      <c r="I90" s="93" t="e">
        <f t="shared" si="25"/>
        <v>#DIV/0!</v>
      </c>
      <c r="J90" s="93" t="e">
        <f t="shared" si="25"/>
        <v>#DIV/0!</v>
      </c>
      <c r="K90" s="94" t="e">
        <f t="shared" si="25"/>
        <v>#DIV/0!</v>
      </c>
      <c r="M90" s="55">
        <v>43983</v>
      </c>
      <c r="N90" s="58"/>
      <c r="O90" s="59"/>
      <c r="P90" s="59"/>
      <c r="Q90" s="60"/>
      <c r="R90" s="63"/>
      <c r="S90" s="64"/>
      <c r="T90" s="95" t="e">
        <f t="shared" si="30"/>
        <v>#DIV/0!</v>
      </c>
      <c r="U90" s="93" t="e">
        <f t="shared" si="26"/>
        <v>#DIV/0!</v>
      </c>
      <c r="V90" s="93" t="e">
        <f t="shared" si="26"/>
        <v>#DIV/0!</v>
      </c>
      <c r="W90" s="94" t="e">
        <f t="shared" si="26"/>
        <v>#DIV/0!</v>
      </c>
    </row>
    <row r="91" spans="1:23" ht="35.1" customHeight="1" x14ac:dyDescent="0.25">
      <c r="A91" s="55">
        <v>44013</v>
      </c>
      <c r="B91" s="58"/>
      <c r="C91" s="59"/>
      <c r="D91" s="59"/>
      <c r="E91" s="60"/>
      <c r="F91" s="61"/>
      <c r="G91" s="62"/>
      <c r="H91" s="95" t="e">
        <f t="shared" si="29"/>
        <v>#DIV/0!</v>
      </c>
      <c r="I91" s="93" t="e">
        <f t="shared" si="25"/>
        <v>#DIV/0!</v>
      </c>
      <c r="J91" s="93" t="e">
        <f t="shared" si="25"/>
        <v>#DIV/0!</v>
      </c>
      <c r="K91" s="94" t="e">
        <f t="shared" si="25"/>
        <v>#DIV/0!</v>
      </c>
      <c r="M91" s="55">
        <v>44013</v>
      </c>
      <c r="N91" s="58"/>
      <c r="O91" s="59"/>
      <c r="P91" s="59"/>
      <c r="Q91" s="60"/>
      <c r="R91" s="61"/>
      <c r="S91" s="62"/>
      <c r="T91" s="95" t="e">
        <f t="shared" si="30"/>
        <v>#DIV/0!</v>
      </c>
      <c r="U91" s="93" t="e">
        <f t="shared" si="26"/>
        <v>#DIV/0!</v>
      </c>
      <c r="V91" s="93" t="e">
        <f t="shared" si="26"/>
        <v>#DIV/0!</v>
      </c>
      <c r="W91" s="94" t="e">
        <f t="shared" si="26"/>
        <v>#DIV/0!</v>
      </c>
    </row>
    <row r="92" spans="1:23" ht="35.1" customHeight="1" thickBot="1" x14ac:dyDescent="0.3">
      <c r="A92" s="55">
        <v>44044</v>
      </c>
      <c r="B92" s="65"/>
      <c r="C92" s="66"/>
      <c r="D92" s="66"/>
      <c r="E92" s="67"/>
      <c r="F92" s="68"/>
      <c r="G92" s="69"/>
      <c r="H92" s="96" t="e">
        <f>((B92-B91)/B91)</f>
        <v>#DIV/0!</v>
      </c>
      <c r="I92" s="97" t="e">
        <f t="shared" si="25"/>
        <v>#DIV/0!</v>
      </c>
      <c r="J92" s="97" t="e">
        <f t="shared" si="25"/>
        <v>#DIV/0!</v>
      </c>
      <c r="K92" s="98" t="e">
        <f t="shared" si="25"/>
        <v>#DIV/0!</v>
      </c>
      <c r="M92" s="55">
        <v>44044</v>
      </c>
      <c r="N92" s="65"/>
      <c r="O92" s="66"/>
      <c r="P92" s="66"/>
      <c r="Q92" s="67"/>
      <c r="R92" s="68"/>
      <c r="S92" s="69"/>
      <c r="T92" s="96" t="e">
        <f>((N92-N91)/N91)</f>
        <v>#DIV/0!</v>
      </c>
      <c r="U92" s="97" t="e">
        <f t="shared" si="26"/>
        <v>#DIV/0!</v>
      </c>
      <c r="V92" s="97" t="e">
        <f t="shared" si="26"/>
        <v>#DIV/0!</v>
      </c>
      <c r="W92" s="98" t="e">
        <f t="shared" si="26"/>
        <v>#DIV/0!</v>
      </c>
    </row>
  </sheetData>
  <sheetProtection algorithmName="SHA-512" hashValue="vpreA7N7uCL6j5D0HWWlmWc9QLfcccGQ+2jac3XPHHRjLOKL+mVGPCurpmit55/J8AkjRaqZGfhBTr3OyPWk+w==" saltValue="KnXJV/+Rl7OLK5UhZzS+mg==" spinCount="100000" sheet="1" formatCells="0" selectLockedCells="1"/>
  <mergeCells count="125">
    <mergeCell ref="A19:S20"/>
    <mergeCell ref="L18:S18"/>
    <mergeCell ref="L17:S17"/>
    <mergeCell ref="L16:S16"/>
    <mergeCell ref="L15:S15"/>
    <mergeCell ref="J23:J25"/>
    <mergeCell ref="T3:U4"/>
    <mergeCell ref="A1:U1"/>
    <mergeCell ref="A2:U2"/>
    <mergeCell ref="J3:J5"/>
    <mergeCell ref="K3:K5"/>
    <mergeCell ref="C3:C5"/>
    <mergeCell ref="F3:F5"/>
    <mergeCell ref="G3:G5"/>
    <mergeCell ref="B3:B5"/>
    <mergeCell ref="D3:D5"/>
    <mergeCell ref="E3:E5"/>
    <mergeCell ref="H3:H5"/>
    <mergeCell ref="I3:I5"/>
    <mergeCell ref="K23:K25"/>
    <mergeCell ref="A22:K22"/>
    <mergeCell ref="M22:W22"/>
    <mergeCell ref="M23:M25"/>
    <mergeCell ref="N23:N25"/>
    <mergeCell ref="O23:O25"/>
    <mergeCell ref="P23:P25"/>
    <mergeCell ref="Q23:Q25"/>
    <mergeCell ref="R23:R25"/>
    <mergeCell ref="S23:S25"/>
    <mergeCell ref="T23:T25"/>
    <mergeCell ref="U23:U25"/>
    <mergeCell ref="V23:V25"/>
    <mergeCell ref="W23:W25"/>
    <mergeCell ref="E23:E25"/>
    <mergeCell ref="F23:F25"/>
    <mergeCell ref="G23:G25"/>
    <mergeCell ref="H23:H25"/>
    <mergeCell ref="I23:I25"/>
    <mergeCell ref="A23:A25"/>
    <mergeCell ref="B23:B25"/>
    <mergeCell ref="C23:C25"/>
    <mergeCell ref="D23:D25"/>
    <mergeCell ref="L9:S9"/>
    <mergeCell ref="L8:S8"/>
    <mergeCell ref="L7:S7"/>
    <mergeCell ref="A3:A5"/>
    <mergeCell ref="L14:S14"/>
    <mergeCell ref="L13:S13"/>
    <mergeCell ref="L12:S12"/>
    <mergeCell ref="L11:S11"/>
    <mergeCell ref="L10:S10"/>
    <mergeCell ref="L3:S5"/>
    <mergeCell ref="L6:S6"/>
    <mergeCell ref="V59:V61"/>
    <mergeCell ref="W59:W61"/>
    <mergeCell ref="Q59:Q61"/>
    <mergeCell ref="R59:R61"/>
    <mergeCell ref="S59:S61"/>
    <mergeCell ref="A40:K40"/>
    <mergeCell ref="M40:W40"/>
    <mergeCell ref="A41:A43"/>
    <mergeCell ref="B41:B43"/>
    <mergeCell ref="C41:C43"/>
    <mergeCell ref="D41:D43"/>
    <mergeCell ref="E41:E43"/>
    <mergeCell ref="F41:F43"/>
    <mergeCell ref="G41:G43"/>
    <mergeCell ref="H41:H43"/>
    <mergeCell ref="I41:I43"/>
    <mergeCell ref="J41:J43"/>
    <mergeCell ref="K41:K43"/>
    <mergeCell ref="M41:M43"/>
    <mergeCell ref="N41:N43"/>
    <mergeCell ref="O41:O43"/>
    <mergeCell ref="U41:U43"/>
    <mergeCell ref="V41:V43"/>
    <mergeCell ref="W41:W43"/>
    <mergeCell ref="I77:I79"/>
    <mergeCell ref="J77:J79"/>
    <mergeCell ref="K77:K79"/>
    <mergeCell ref="M77:M79"/>
    <mergeCell ref="W77:W79"/>
    <mergeCell ref="A58:K58"/>
    <mergeCell ref="M58:W58"/>
    <mergeCell ref="P41:P43"/>
    <mergeCell ref="Q41:Q43"/>
    <mergeCell ref="R41:R43"/>
    <mergeCell ref="S41:S43"/>
    <mergeCell ref="T41:T43"/>
    <mergeCell ref="O59:O61"/>
    <mergeCell ref="P59:P61"/>
    <mergeCell ref="F59:F61"/>
    <mergeCell ref="G59:G61"/>
    <mergeCell ref="H59:H61"/>
    <mergeCell ref="I59:I61"/>
    <mergeCell ref="J59:J61"/>
    <mergeCell ref="A59:A61"/>
    <mergeCell ref="B59:B61"/>
    <mergeCell ref="C59:C61"/>
    <mergeCell ref="D59:D61"/>
    <mergeCell ref="E59:E61"/>
    <mergeCell ref="T59:T61"/>
    <mergeCell ref="U59:U61"/>
    <mergeCell ref="K59:K61"/>
    <mergeCell ref="M59:M61"/>
    <mergeCell ref="N59:N61"/>
    <mergeCell ref="S77:S79"/>
    <mergeCell ref="T77:T79"/>
    <mergeCell ref="U77:U79"/>
    <mergeCell ref="V77:V79"/>
    <mergeCell ref="N77:N79"/>
    <mergeCell ref="O77:O79"/>
    <mergeCell ref="P77:P79"/>
    <mergeCell ref="Q77:Q79"/>
    <mergeCell ref="R77:R79"/>
    <mergeCell ref="A76:K76"/>
    <mergeCell ref="M76:W76"/>
    <mergeCell ref="A77:A79"/>
    <mergeCell ref="B77:B79"/>
    <mergeCell ref="C77:C79"/>
    <mergeCell ref="D77:D79"/>
    <mergeCell ref="E77:E79"/>
    <mergeCell ref="F77:F79"/>
    <mergeCell ref="G77:G79"/>
    <mergeCell ref="H77:H79"/>
  </mergeCells>
  <conditionalFormatting sqref="H7:K18">
    <cfRule type="cellIs" dxfId="26" priority="31" operator="greaterThanOrEqual">
      <formula>0.1</formula>
    </cfRule>
    <cfRule type="cellIs" dxfId="25" priority="32" operator="lessThanOrEqual">
      <formula>-0.1</formula>
    </cfRule>
    <cfRule type="cellIs" dxfId="24" priority="33" operator="between">
      <formula>-0.0999999999999999</formula>
      <formula>0.0999999999999999</formula>
    </cfRule>
  </conditionalFormatting>
  <conditionalFormatting sqref="H27:K38">
    <cfRule type="cellIs" dxfId="23" priority="28" operator="greaterThanOrEqual">
      <formula>0.1</formula>
    </cfRule>
    <cfRule type="cellIs" dxfId="22" priority="29" operator="lessThanOrEqual">
      <formula>-0.1</formula>
    </cfRule>
    <cfRule type="cellIs" dxfId="21" priority="30" operator="between">
      <formula>-0.0999999999999999</formula>
      <formula>0.0999999999999999</formula>
    </cfRule>
  </conditionalFormatting>
  <conditionalFormatting sqref="T27:W38">
    <cfRule type="cellIs" dxfId="20" priority="25" operator="greaterThanOrEqual">
      <formula>0.1</formula>
    </cfRule>
    <cfRule type="cellIs" dxfId="19" priority="26" operator="lessThanOrEqual">
      <formula>-0.1</formula>
    </cfRule>
    <cfRule type="cellIs" dxfId="18" priority="27" operator="between">
      <formula>-0.0999999999999999</formula>
      <formula>0.0999999999999999</formula>
    </cfRule>
  </conditionalFormatting>
  <conditionalFormatting sqref="H45:K56">
    <cfRule type="cellIs" dxfId="17" priority="16" operator="greaterThanOrEqual">
      <formula>0.1</formula>
    </cfRule>
    <cfRule type="cellIs" dxfId="16" priority="17" operator="lessThanOrEqual">
      <formula>-0.1</formula>
    </cfRule>
    <cfRule type="cellIs" dxfId="15" priority="18" operator="between">
      <formula>-0.0999999999999999</formula>
      <formula>0.0999999999999999</formula>
    </cfRule>
  </conditionalFormatting>
  <conditionalFormatting sqref="T45:W56">
    <cfRule type="cellIs" dxfId="14" priority="13" operator="greaterThanOrEqual">
      <formula>0.1</formula>
    </cfRule>
    <cfRule type="cellIs" dxfId="13" priority="14" operator="lessThanOrEqual">
      <formula>-0.1</formula>
    </cfRule>
    <cfRule type="cellIs" dxfId="12" priority="15" operator="between">
      <formula>-0.0999999999999999</formula>
      <formula>0.0999999999999999</formula>
    </cfRule>
  </conditionalFormatting>
  <conditionalFormatting sqref="H63:K74">
    <cfRule type="cellIs" dxfId="11" priority="10" operator="greaterThanOrEqual">
      <formula>0.1</formula>
    </cfRule>
    <cfRule type="cellIs" dxfId="10" priority="11" operator="lessThanOrEqual">
      <formula>-0.1</formula>
    </cfRule>
    <cfRule type="cellIs" dxfId="9" priority="12" operator="between">
      <formula>-0.0999999999999999</formula>
      <formula>0.0999999999999999</formula>
    </cfRule>
  </conditionalFormatting>
  <conditionalFormatting sqref="T63:W74">
    <cfRule type="cellIs" dxfId="8" priority="7" operator="greaterThanOrEqual">
      <formula>0.1</formula>
    </cfRule>
    <cfRule type="cellIs" dxfId="7" priority="8" operator="lessThanOrEqual">
      <formula>-0.1</formula>
    </cfRule>
    <cfRule type="cellIs" dxfId="6" priority="9" operator="between">
      <formula>-0.0999999999999999</formula>
      <formula>0.0999999999999999</formula>
    </cfRule>
  </conditionalFormatting>
  <conditionalFormatting sqref="H81:K92">
    <cfRule type="cellIs" dxfId="5" priority="4" operator="greaterThanOrEqual">
      <formula>0.1</formula>
    </cfRule>
    <cfRule type="cellIs" dxfId="4" priority="5" operator="lessThanOrEqual">
      <formula>-0.1</formula>
    </cfRule>
    <cfRule type="cellIs" dxfId="3" priority="6" operator="between">
      <formula>-0.0999999999999999</formula>
      <formula>0.0999999999999999</formula>
    </cfRule>
  </conditionalFormatting>
  <conditionalFormatting sqref="T81:W92">
    <cfRule type="cellIs" dxfId="2" priority="1" operator="greaterThanOrEqual">
      <formula>0.1</formula>
    </cfRule>
    <cfRule type="cellIs" dxfId="1" priority="2" operator="lessThanOrEqual">
      <formula>-0.1</formula>
    </cfRule>
    <cfRule type="cellIs" dxfId="0" priority="3" operator="between">
      <formula>-0.0999999999999999</formula>
      <formula>0.0999999999999999</formula>
    </cfRule>
  </conditionalFormatting>
  <pageMargins left="0.7" right="0.7" top="0.75" bottom="0.75" header="0.3" footer="0.3"/>
  <pageSetup scale="17" orientation="landscape" r:id="rId1"/>
  <rowBreaks count="1" manualBreakCount="1">
    <brk id="38"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DR-DO</vt:lpstr>
      <vt:lpstr>MB-DO</vt:lpstr>
      <vt:lpstr>'DR-DO'!Print_Area</vt:lpstr>
      <vt:lpstr>'MB-DO'!Print_Area</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Hernandez</dc:creator>
  <cp:lastModifiedBy>Dylan Hernandez</cp:lastModifiedBy>
  <cp:lastPrinted>2016-05-13T16:15:34Z</cp:lastPrinted>
  <dcterms:created xsi:type="dcterms:W3CDTF">2016-02-09T21:32:04Z</dcterms:created>
  <dcterms:modified xsi:type="dcterms:W3CDTF">2020-07-16T10:11:39Z</dcterms:modified>
</cp:coreProperties>
</file>